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8163\Downloads\"/>
    </mc:Choice>
  </mc:AlternateContent>
  <bookViews>
    <workbookView xWindow="0" yWindow="0" windowWidth="23040" windowHeight="9192" activeTab="6"/>
  </bookViews>
  <sheets>
    <sheet name="5 разред" sheetId="14" r:id="rId1"/>
    <sheet name="6 разред " sheetId="4" r:id="rId2"/>
    <sheet name="7 разред " sheetId="15" r:id="rId3"/>
    <sheet name="8 разред" sheetId="16" r:id="rId4"/>
    <sheet name="РАКЕТНО" sheetId="8" r:id="rId5"/>
    <sheet name="АВИО" sheetId="9" r:id="rId6"/>
    <sheet name="БРОДО" sheetId="11" r:id="rId7"/>
    <sheet name="АУТО" sheetId="12" r:id="rId8"/>
  </sheets>
  <definedNames>
    <definedName name="_xlnm._FilterDatabase" localSheetId="0" hidden="1">'5 разред'!$A$11:$V$20</definedName>
    <definedName name="_xlnm._FilterDatabase" localSheetId="1" hidden="1">'6 разред '!$A$11:$V$24</definedName>
    <definedName name="_xlnm._FilterDatabase" localSheetId="2" hidden="1">'7 разред '!$A$11:$V$18</definedName>
    <definedName name="_xlnm._FilterDatabase" localSheetId="3" hidden="1">'8 разред'!$A$11:$V$18</definedName>
    <definedName name="_xlnm._FilterDatabase" localSheetId="5" hidden="1">АВИО!#REF!</definedName>
    <definedName name="_xlnm._FilterDatabase" localSheetId="7" hidden="1">АУТО!#REF!</definedName>
    <definedName name="_xlnm._FilterDatabase" localSheetId="6" hidden="1">БРОДО!#REF!</definedName>
    <definedName name="_xlnm._FilterDatabase" localSheetId="4" hidden="1">РАКЕТНО!#REF!</definedName>
    <definedName name="_xlnm.Print_Area" localSheetId="1">'6 разред '!$A$1:$Q$38</definedName>
    <definedName name="_xlnm.Print_Area" localSheetId="2">'7 разред '!$A$1:$Q$32</definedName>
    <definedName name="_xlnm.Print_Area" localSheetId="3">'8 разред'!$A$1:$Q$33</definedName>
    <definedName name="_xlnm.Print_Area" localSheetId="5">АВИО!$A$1:$O$27</definedName>
    <definedName name="_xlnm.Print_Area" localSheetId="7">АУТО!$A$1:$Q$30</definedName>
    <definedName name="_xlnm.Print_Area" localSheetId="6">БРОДО!$A$1:$N$23</definedName>
    <definedName name="_xlnm.Print_Area" localSheetId="4">РАКЕТНО!$A$1:$O$27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" i="11" l="1"/>
  <c r="L14" i="11"/>
  <c r="L13" i="11"/>
  <c r="N15" i="12" l="1"/>
  <c r="N17" i="12" l="1"/>
  <c r="N18" i="12"/>
  <c r="N16" i="12"/>
  <c r="J15" i="11"/>
  <c r="J14" i="11"/>
  <c r="J13" i="11"/>
  <c r="J13" i="9"/>
  <c r="L13" i="9" s="1"/>
  <c r="J14" i="9"/>
  <c r="L14" i="9" s="1"/>
  <c r="J16" i="9"/>
  <c r="L16" i="9" s="1"/>
  <c r="J17" i="9"/>
  <c r="L17" i="9" s="1"/>
  <c r="J18" i="9"/>
  <c r="L18" i="9" s="1"/>
  <c r="J15" i="9"/>
  <c r="L15" i="9" s="1"/>
  <c r="L18" i="16"/>
  <c r="N18" i="16" s="1"/>
  <c r="L15" i="16"/>
  <c r="N15" i="16" s="1"/>
  <c r="L17" i="16"/>
  <c r="N17" i="16" s="1"/>
  <c r="L16" i="16"/>
  <c r="N16" i="16" s="1"/>
  <c r="L17" i="15"/>
  <c r="N17" i="15" s="1"/>
  <c r="L16" i="15"/>
  <c r="N16" i="15" s="1"/>
  <c r="L15" i="15"/>
  <c r="N15" i="15" s="1"/>
  <c r="L18" i="15"/>
  <c r="N18" i="15" s="1"/>
  <c r="L16" i="14"/>
  <c r="N16" i="14" s="1"/>
  <c r="L15" i="14"/>
  <c r="N15" i="14" s="1"/>
  <c r="L17" i="14"/>
  <c r="N17" i="14" s="1"/>
  <c r="L18" i="14"/>
  <c r="N18" i="14" s="1"/>
  <c r="L20" i="14"/>
  <c r="N20" i="14" s="1"/>
  <c r="L19" i="14"/>
  <c r="N19" i="14" s="1"/>
  <c r="L20" i="4"/>
  <c r="L18" i="4"/>
  <c r="L24" i="4"/>
  <c r="N24" i="4" s="1"/>
  <c r="L23" i="4"/>
  <c r="N23" i="4" s="1"/>
  <c r="L19" i="4"/>
  <c r="L15" i="4"/>
  <c r="N15" i="4" s="1"/>
  <c r="L16" i="4"/>
  <c r="N16" i="4" s="1"/>
  <c r="L17" i="4"/>
  <c r="N17" i="4" s="1"/>
  <c r="L22" i="4"/>
  <c r="N22" i="4" s="1"/>
  <c r="N18" i="4"/>
  <c r="N19" i="4"/>
  <c r="L21" i="4"/>
  <c r="N21" i="4" s="1"/>
  <c r="P18" i="12"/>
  <c r="N20" i="4"/>
  <c r="K14" i="8"/>
  <c r="M14" i="8" s="1"/>
  <c r="K16" i="8"/>
  <c r="M16" i="8" s="1"/>
  <c r="K15" i="8"/>
  <c r="M15" i="8" s="1"/>
</calcChain>
</file>

<file path=xl/sharedStrings.xml><?xml version="1.0" encoding="utf-8"?>
<sst xmlns="http://schemas.openxmlformats.org/spreadsheetml/2006/main" count="591" uniqueCount="179">
  <si>
    <t>ОСВОЈЕНИ БОДОВИ</t>
  </si>
  <si>
    <t>ПЛАСМАН</t>
  </si>
  <si>
    <t>УКУПНО</t>
  </si>
  <si>
    <t>0 - 50</t>
  </si>
  <si>
    <t xml:space="preserve">Школа домаћин: </t>
  </si>
  <si>
    <t>Место:</t>
  </si>
  <si>
    <t>датум:</t>
  </si>
  <si>
    <t>А</t>
  </si>
  <si>
    <t>Б</t>
  </si>
  <si>
    <t>В</t>
  </si>
  <si>
    <t>ТЕСТ</t>
  </si>
  <si>
    <t>УКУПНО (ТЕСТ + РАД)</t>
  </si>
  <si>
    <t>0-100</t>
  </si>
  <si>
    <t>0 - 10</t>
  </si>
  <si>
    <t>Г</t>
  </si>
  <si>
    <t>Д</t>
  </si>
  <si>
    <t>ТАКМИЧЕЊЕ МОДЕЛА: РАКЕТНО МОДЕЛАРСТВО</t>
  </si>
  <si>
    <t>ТАКМИЧЕЊЕ МОДЕЛА: АВИО МОДЕЛАРСТВО</t>
  </si>
  <si>
    <t>ТАКМИЧЕЊЕ МОДЕЛА: БРОДО МОДЕЛАРСТВО</t>
  </si>
  <si>
    <t>ТАКМИЧЕЊЕ МОДЕЛА: АУТО МОДЕЛАРСТВО</t>
  </si>
  <si>
    <t>БОДОВАЊЕ ПРАКТИЧНОГ РАД</t>
  </si>
  <si>
    <t>Комисија:</t>
  </si>
  <si>
    <t>Р.  Бр.</t>
  </si>
  <si>
    <t>Шифра такмичара</t>
  </si>
  <si>
    <t>ПРЕЗИМЕ И ИМЕ</t>
  </si>
  <si>
    <t>РАЗРЕД</t>
  </si>
  <si>
    <t>ШКОЛА И МЕСТО</t>
  </si>
  <si>
    <t>МЕНТОР</t>
  </si>
  <si>
    <t>ДРУШТВО ПЕДАГОГА ТЕХНИЧКЕ КУЛТУРЕ СРБИЈЕ</t>
  </si>
  <si>
    <t>ПРАКТИЧАН РАД</t>
  </si>
  <si>
    <t>ТЕСТ ЗНАЊА</t>
  </si>
  <si>
    <t>УКУПНО БОДОВА</t>
  </si>
  <si>
    <t>БОДОВА</t>
  </si>
  <si>
    <t>0-20</t>
  </si>
  <si>
    <t>0-50</t>
  </si>
  <si>
    <t>ЧЛАНОВИ КОМИСИЈЕ:</t>
  </si>
  <si>
    <t>РАДЊА</t>
  </si>
  <si>
    <t>Бодова</t>
  </si>
  <si>
    <t>0-10</t>
  </si>
  <si>
    <t>0-15</t>
  </si>
  <si>
    <t>V разред</t>
  </si>
  <si>
    <t>ПРЕНОШЕЊЕ МЕРА, ОБРАДА, КОНСТРУКЦИЈА, ЗАВРШНА ОБРАДА</t>
  </si>
  <si>
    <t>Рад делимично завршен / Рад потпуно завршен</t>
  </si>
  <si>
    <t xml:space="preserve"> 5 или 10</t>
  </si>
  <si>
    <t>VI разред</t>
  </si>
  <si>
    <t>VII разред</t>
  </si>
  <si>
    <t xml:space="preserve">Електротехничка шема </t>
  </si>
  <si>
    <t>Презентовање и демонстрација рада</t>
  </si>
  <si>
    <t>МИНИСТАРСТВО ПРОСВЕТЕ</t>
  </si>
  <si>
    <t xml:space="preserve">5. разред ДИСЦИПЛИНА: Практичан рад по задатку </t>
  </si>
  <si>
    <t xml:space="preserve">8. разред ДИСЦИПЛИНА: Практичан рад по задатку </t>
  </si>
  <si>
    <t xml:space="preserve">7. разред ДИСЦИПЛИНА: Практичан рад по задатку </t>
  </si>
  <si>
    <t xml:space="preserve">6. разред ДИСЦИПЛИНА: Практичан рад по задатку </t>
  </si>
  <si>
    <t>Р.бр.</t>
  </si>
  <si>
    <t>Бодови</t>
  </si>
  <si>
    <t>0-25</t>
  </si>
  <si>
    <t xml:space="preserve">5 или 10 </t>
  </si>
  <si>
    <t>ОПШТИНА</t>
  </si>
  <si>
    <t xml:space="preserve"> ТЕХНИКА И ТЕХНОЛОГИЈА ШКОЛСКЕ 2023/24. ГОДИНЕ</t>
  </si>
  <si>
    <t>ТЕХНИКА И ТЕХНОЛОГИЈА ШКОЛСКЕ 2023/24. ГОДИНЕ</t>
  </si>
  <si>
    <r>
      <t>Савијање картона, изглед ивица модела (ивице картона савијене под углом од 90</t>
    </r>
    <r>
      <rPr>
        <sz val="10"/>
        <color indexed="8"/>
        <rFont val="Calibri"/>
        <family val="2"/>
        <charset val="238"/>
      </rPr>
      <t>°).</t>
    </r>
  </si>
  <si>
    <t>Прецизно спојени делови (ивице модела уредно залепљене).</t>
  </si>
  <si>
    <t>Прецизно сечење картона (картон исечен по нацртаним линијама, исечене линије су праве).</t>
  </si>
  <si>
    <t>Прецизност преношења мера (зна да прочита технички цртеж)</t>
  </si>
  <si>
    <t>Практичан рад одговара приложеној шеми</t>
  </si>
  <si>
    <t>За израду задатка коришћен прописан алат и материјал</t>
  </si>
  <si>
    <t>Прецизно сечење лима (лим исечен по нацртаним линијама, исечене линије су праве).</t>
  </si>
  <si>
    <t xml:space="preserve">Савијање лима Завршна обрада – прецизност мера готовог предмета  </t>
  </si>
  <si>
    <t>Обрада - нападна ивица -  до 5 бодова по стабилизатору</t>
  </si>
  <si>
    <t>Обрада - излазна ивица - до 5 бодова по стабилизатору</t>
  </si>
  <si>
    <t xml:space="preserve">Обрада - прецизност обраде нападне и излазне ивице крила. </t>
  </si>
  <si>
    <t>0-30</t>
  </si>
  <si>
    <t>Полирање (квалитет полирања - глаткоће површина)</t>
  </si>
  <si>
    <t>Прецизност спајања по плану модела и чврстоћа спајања-лепљења (провера лаганим померањем), свака грешка 1 бод мање</t>
  </si>
  <si>
    <t>Обрада - прецизност брушења конструкције (прамца, бокова и палубе), свака грешка 1 бод мање</t>
  </si>
  <si>
    <t>Сви делови урађени по плану и обрађени, (свака грешка 1 бод мање)</t>
  </si>
  <si>
    <t>Чврстоћа спојева (свака грешка 1 бод мање)</t>
  </si>
  <si>
    <t>Механизам за управљање (точкови се могу померати по правцу лево и десно)</t>
  </si>
  <si>
    <t>0 или 5</t>
  </si>
  <si>
    <t>Постављени сви делови на своје место и учвршћени, електромотор, прекидач, држач батерија (свака грешка 2 бода мање)</t>
  </si>
  <si>
    <t>0-8</t>
  </si>
  <si>
    <t>0-12</t>
  </si>
  <si>
    <t>1.</t>
  </si>
  <si>
    <t>2.</t>
  </si>
  <si>
    <t>3.</t>
  </si>
  <si>
    <t>Полирање (квалитет полирања - глаткоће површина) - свака грешка 1 бод мање</t>
  </si>
  <si>
    <t>Контрола пуштањем модела - модел се креће напред</t>
  </si>
  <si>
    <t>Провера спојева лемљења - контрола лаганим померањем, (свака грешка 2 поена мање)</t>
  </si>
  <si>
    <t>0 - 8</t>
  </si>
  <si>
    <t>0 - 5</t>
  </si>
  <si>
    <t>0 - 12</t>
  </si>
  <si>
    <t xml:space="preserve">VIII разред </t>
  </si>
  <si>
    <t>БОДОВАЊЕ ПРАКТИЧАН РАД- Општинско такмичење:</t>
  </si>
  <si>
    <t>Свети Сава</t>
  </si>
  <si>
    <t>Читлук</t>
  </si>
  <si>
    <t>1. 3. 2024.</t>
  </si>
  <si>
    <t>Ђорђевић Маша</t>
  </si>
  <si>
    <t>Немања Ђорђевић</t>
  </si>
  <si>
    <t>Анђелковић Лара</t>
  </si>
  <si>
    <t>Емилија Јовановић</t>
  </si>
  <si>
    <t>Лидија Арсић</t>
  </si>
  <si>
    <t>Наталија Здравковић</t>
  </si>
  <si>
    <t>Неда Стефановић</t>
  </si>
  <si>
    <t>Станковић Димитрије</t>
  </si>
  <si>
    <t>Никола Брадарић</t>
  </si>
  <si>
    <t>ОШ ,,В. С. Корчагин" Велики Шиљеговац</t>
  </si>
  <si>
    <t>Крушевац</t>
  </si>
  <si>
    <t>Виктор Тамбурић</t>
  </si>
  <si>
    <t>"С. Поповић" Дворане</t>
  </si>
  <si>
    <t>Бојан Стаменовић</t>
  </si>
  <si>
    <t>Предраг Стојадиновић</t>
  </si>
  <si>
    <t>Ангелина Симоновић</t>
  </si>
  <si>
    <t>Матић Огњен</t>
  </si>
  <si>
    <t>ОШ "В.С.Јан" Паруновац</t>
  </si>
  <si>
    <t>Братислав Момчиловић</t>
  </si>
  <si>
    <t>Санела Козић</t>
  </si>
  <si>
    <t>ОШ "Д. Стефан" - Г. Степош</t>
  </si>
  <si>
    <t>Ивана Петровић</t>
  </si>
  <si>
    <t>Милан Крнета</t>
  </si>
  <si>
    <t>"Б. Радичевић" Крушевац</t>
  </si>
  <si>
    <t>Жарко Алексић</t>
  </si>
  <si>
    <t xml:space="preserve">Никола Јоваџић </t>
  </si>
  <si>
    <t>Саша Јевтић</t>
  </si>
  <si>
    <t>Тара Јовановић</t>
  </si>
  <si>
    <t>Драган Егерић</t>
  </si>
  <si>
    <t>Нина Тешић</t>
  </si>
  <si>
    <t>Зорка Стефановић</t>
  </si>
  <si>
    <t>Вера Димитријевић</t>
  </si>
  <si>
    <t>ОШ "Д. Марковић"</t>
  </si>
  <si>
    <t>ОШ "Н. Поповић", Крушевац</t>
  </si>
  <si>
    <t>Илија Ђорђевић</t>
  </si>
  <si>
    <t>Јана Балевић</t>
  </si>
  <si>
    <t>Симић Тамара</t>
  </si>
  <si>
    <t>ОШ ,,Жабаре", Жабаре</t>
  </si>
  <si>
    <t xml:space="preserve">Данијела Алексић </t>
  </si>
  <si>
    <t>Ђокић Николина</t>
  </si>
  <si>
    <t xml:space="preserve">ОШ ,,Жабаре", Жабаре </t>
  </si>
  <si>
    <t xml:space="preserve"> Крушевац</t>
  </si>
  <si>
    <t>Милановић Страхиња</t>
  </si>
  <si>
    <t>ОШ "В. Караџић" Крушевац</t>
  </si>
  <si>
    <t>Вељко Јовановић</t>
  </si>
  <si>
    <t>Лазар Стојановић</t>
  </si>
  <si>
    <t>Михајло Михајловић</t>
  </si>
  <si>
    <t>Лука Минић</t>
  </si>
  <si>
    <t>ОШ "Н. Поповић"</t>
  </si>
  <si>
    <t>Анита Павловић</t>
  </si>
  <si>
    <t>Николина Јовић</t>
  </si>
  <si>
    <t>Андреа Ђокић</t>
  </si>
  <si>
    <r>
      <rPr>
        <b/>
        <sz val="11"/>
        <color theme="1"/>
        <rFont val="Calibri"/>
        <family val="2"/>
        <scheme val="minor"/>
      </rPr>
      <t>"</t>
    </r>
    <r>
      <rPr>
        <sz val="11"/>
        <color theme="1"/>
        <rFont val="Calibri"/>
        <family val="2"/>
        <charset val="238"/>
        <scheme val="minor"/>
      </rPr>
      <t>Б. Радичевић"</t>
    </r>
  </si>
  <si>
    <t>Јевремовић Анђела</t>
  </si>
  <si>
    <t>Дејан Вукојевић</t>
  </si>
  <si>
    <t>Чолић Филип</t>
  </si>
  <si>
    <t>Арсеније Ђокић</t>
  </si>
  <si>
    <t>Јулија Савовић</t>
  </si>
  <si>
    <t>Дуња Стефановић</t>
  </si>
  <si>
    <t>Милојевић Милена</t>
  </si>
  <si>
    <t>Трајковић Ђорђе</t>
  </si>
  <si>
    <t>ОШ "Свети Сава" Читлук</t>
  </si>
  <si>
    <t>Трајковић Вукашин</t>
  </si>
  <si>
    <t>Василије Ђокић</t>
  </si>
  <si>
    <t>Лена Живановић</t>
  </si>
  <si>
    <t>Маријана Богосављевић</t>
  </si>
  <si>
    <t>Сања Лазић</t>
  </si>
  <si>
    <t>"Ј. Поповић" Крушевац</t>
  </si>
  <si>
    <t>ОШ "Б. Павловић" Коњух</t>
  </si>
  <si>
    <t>ОШ "К. Лазар" Купци</t>
  </si>
  <si>
    <t>А. Веселиновић</t>
  </si>
  <si>
    <t>1. Драган Егерић</t>
  </si>
  <si>
    <t>2. Зорка Стефановић</t>
  </si>
  <si>
    <t>3. Братислав Момчиловић</t>
  </si>
  <si>
    <t>1. Данијела Алексић</t>
  </si>
  <si>
    <t xml:space="preserve">2. Немања Ђорђевић </t>
  </si>
  <si>
    <t>3. Никола Брадарић</t>
  </si>
  <si>
    <t>1.Лидија Арсић</t>
  </si>
  <si>
    <t>2.Жарко Алексић</t>
  </si>
  <si>
    <t>3.Дејан Вукојевић</t>
  </si>
  <si>
    <t xml:space="preserve">КОНАЧНИ РЕЗУЛТАТИ НА ТАКМИЧЕЊУ УЧЕНИКА ОСНОВНИХ ШКОЛА </t>
  </si>
  <si>
    <t>НИВО ТАКМИЧЕЊА: ОПШТИНСКО</t>
  </si>
  <si>
    <t xml:space="preserve">НИВО ТАКМИЧЕЊА:ОПШТИНСКО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</si>
</sst>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29">
    <xf numFmtId="0" fontId="0" fillId="0" borderId="0" xfId="0"/>
    <xf numFmtId="0" fontId="0" fillId="0" borderId="0" xfId="0" applyFont="1" applyAlignment="1"/>
    <xf numFmtId="0" fontId="0" fillId="0" borderId="0" xfId="0" applyFont="1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Font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0" fillId="0" borderId="0" xfId="0" applyAlignment="1"/>
    <xf numFmtId="49" fontId="6" fillId="0" borderId="9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8" fillId="0" borderId="0" xfId="0" applyFont="1" applyAlignment="1"/>
    <xf numFmtId="0" fontId="9" fillId="0" borderId="0" xfId="0" applyFont="1"/>
    <xf numFmtId="0" fontId="10" fillId="2" borderId="2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11" fillId="0" borderId="0" xfId="0" applyFont="1" applyAlignment="1"/>
    <xf numFmtId="0" fontId="13" fillId="2" borderId="31" xfId="0" applyFont="1" applyFill="1" applyBorder="1" applyAlignment="1">
      <alignment horizontal="center" vertical="center" wrapText="1"/>
    </xf>
    <xf numFmtId="16" fontId="13" fillId="2" borderId="3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16" fontId="13" fillId="0" borderId="0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0" xfId="0" applyFont="1"/>
    <xf numFmtId="0" fontId="10" fillId="3" borderId="37" xfId="0" applyFont="1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/>
    <xf numFmtId="0" fontId="14" fillId="2" borderId="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Font="1" applyAlignment="1"/>
    <xf numFmtId="0" fontId="0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Font="1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0" fillId="0" borderId="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0" fillId="0" borderId="0" xfId="0" applyAlignment="1"/>
    <xf numFmtId="49" fontId="6" fillId="0" borderId="9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/>
    <xf numFmtId="0" fontId="2" fillId="0" borderId="0" xfId="0" applyFont="1"/>
    <xf numFmtId="0" fontId="8" fillId="0" borderId="0" xfId="0" applyFont="1" applyAlignment="1"/>
    <xf numFmtId="0" fontId="9" fillId="0" borderId="0" xfId="0" applyFont="1"/>
    <xf numFmtId="0" fontId="10" fillId="2" borderId="2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1" fillId="0" borderId="0" xfId="0" applyFont="1" applyAlignment="1"/>
    <xf numFmtId="0" fontId="13" fillId="2" borderId="31" xfId="0" applyFont="1" applyFill="1" applyBorder="1" applyAlignment="1">
      <alignment horizontal="center" vertical="center" wrapText="1"/>
    </xf>
    <xf numFmtId="16" fontId="13" fillId="2" borderId="32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" fillId="3" borderId="4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/>
    </xf>
    <xf numFmtId="0" fontId="0" fillId="0" borderId="8" xfId="0" applyBorder="1"/>
    <xf numFmtId="0" fontId="0" fillId="0" borderId="40" xfId="0" applyBorder="1"/>
    <xf numFmtId="0" fontId="0" fillId="0" borderId="1" xfId="0" applyBorder="1"/>
    <xf numFmtId="0" fontId="23" fillId="0" borderId="1" xfId="0" applyFont="1" applyBorder="1"/>
    <xf numFmtId="0" fontId="2" fillId="0" borderId="16" xfId="0" applyFont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0" borderId="3" xfId="0" applyBorder="1"/>
    <xf numFmtId="0" fontId="23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0" fillId="0" borderId="17" xfId="0" applyBorder="1"/>
    <xf numFmtId="0" fontId="0" fillId="0" borderId="4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4" xfId="0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vertical="center"/>
    </xf>
    <xf numFmtId="0" fontId="0" fillId="4" borderId="19" xfId="0" applyFill="1" applyBorder="1"/>
    <xf numFmtId="0" fontId="0" fillId="4" borderId="52" xfId="0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4" borderId="44" xfId="0" applyFill="1" applyBorder="1" applyAlignment="1">
      <alignment horizontal="center"/>
    </xf>
    <xf numFmtId="0" fontId="0" fillId="4" borderId="5" xfId="0" applyFill="1" applyBorder="1"/>
    <xf numFmtId="0" fontId="0" fillId="0" borderId="8" xfId="0" applyBorder="1" applyAlignment="1">
      <alignment horizontal="center"/>
    </xf>
    <xf numFmtId="0" fontId="0" fillId="0" borderId="43" xfId="0" applyBorder="1"/>
    <xf numFmtId="0" fontId="0" fillId="3" borderId="43" xfId="0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/>
    </xf>
    <xf numFmtId="0" fontId="0" fillId="0" borderId="43" xfId="0" applyBorder="1" applyAlignment="1">
      <alignment vertical="center"/>
    </xf>
    <xf numFmtId="0" fontId="0" fillId="4" borderId="54" xfId="0" applyFill="1" applyBorder="1"/>
    <xf numFmtId="0" fontId="0" fillId="4" borderId="55" xfId="0" applyFill="1" applyBorder="1" applyAlignment="1">
      <alignment horizontal="center"/>
    </xf>
    <xf numFmtId="0" fontId="0" fillId="4" borderId="54" xfId="0" applyFill="1" applyBorder="1" applyAlignment="1">
      <alignment horizontal="center"/>
    </xf>
    <xf numFmtId="0" fontId="0" fillId="4" borderId="56" xfId="0" applyFill="1" applyBorder="1" applyAlignment="1">
      <alignment horizontal="center"/>
    </xf>
    <xf numFmtId="0" fontId="0" fillId="4" borderId="54" xfId="0" applyFill="1" applyBorder="1" applyAlignment="1">
      <alignment horizontal="center" vertical="center"/>
    </xf>
    <xf numFmtId="0" fontId="8" fillId="4" borderId="54" xfId="0" applyFont="1" applyFill="1" applyBorder="1" applyAlignment="1">
      <alignment horizontal="center"/>
    </xf>
    <xf numFmtId="0" fontId="0" fillId="4" borderId="54" xfId="0" applyFill="1" applyBorder="1" applyAlignment="1">
      <alignment vertical="center"/>
    </xf>
    <xf numFmtId="0" fontId="0" fillId="4" borderId="8" xfId="0" applyFill="1" applyBorder="1"/>
    <xf numFmtId="0" fontId="0" fillId="4" borderId="53" xfId="0" applyFill="1" applyBorder="1"/>
    <xf numFmtId="0" fontId="0" fillId="4" borderId="57" xfId="0" applyFill="1" applyBorder="1"/>
    <xf numFmtId="0" fontId="25" fillId="0" borderId="1" xfId="0" applyFont="1" applyBorder="1"/>
    <xf numFmtId="0" fontId="26" fillId="0" borderId="1" xfId="0" applyFont="1" applyBorder="1"/>
    <xf numFmtId="0" fontId="24" fillId="0" borderId="1" xfId="0" applyFont="1" applyBorder="1"/>
    <xf numFmtId="0" fontId="25" fillId="4" borderId="1" xfId="0" applyFont="1" applyFill="1" applyBorder="1"/>
    <xf numFmtId="0" fontId="26" fillId="4" borderId="1" xfId="0" applyFont="1" applyFill="1" applyBorder="1"/>
    <xf numFmtId="0" fontId="24" fillId="4" borderId="1" xfId="0" applyFont="1" applyFill="1" applyBorder="1"/>
    <xf numFmtId="0" fontId="23" fillId="4" borderId="1" xfId="0" applyFont="1" applyFill="1" applyBorder="1"/>
    <xf numFmtId="0" fontId="0" fillId="4" borderId="23" xfId="0" applyFill="1" applyBorder="1" applyAlignment="1">
      <alignment horizontal="center"/>
    </xf>
    <xf numFmtId="0" fontId="23" fillId="4" borderId="1" xfId="0" applyFont="1" applyFill="1" applyBorder="1" applyAlignment="1">
      <alignment horizontal="center" vertical="center"/>
    </xf>
    <xf numFmtId="1" fontId="17" fillId="4" borderId="13" xfId="0" applyNumberFormat="1" applyFont="1" applyFill="1" applyBorder="1" applyAlignment="1">
      <alignment horizontal="center"/>
    </xf>
    <xf numFmtId="0" fontId="0" fillId="4" borderId="25" xfId="0" applyFill="1" applyBorder="1"/>
    <xf numFmtId="0" fontId="2" fillId="4" borderId="2" xfId="0" applyFont="1" applyFill="1" applyBorder="1" applyAlignment="1">
      <alignment horizontal="center" vertical="center"/>
    </xf>
    <xf numFmtId="0" fontId="0" fillId="4" borderId="24" xfId="0" applyFill="1" applyBorder="1"/>
    <xf numFmtId="1" fontId="17" fillId="4" borderId="3" xfId="0" applyNumberFormat="1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12" fillId="3" borderId="41" xfId="0" applyFont="1" applyFill="1" applyBorder="1" applyAlignment="1">
      <alignment horizontal="center"/>
    </xf>
    <xf numFmtId="0" fontId="12" fillId="3" borderId="30" xfId="0" applyFont="1" applyFill="1" applyBorder="1" applyAlignment="1">
      <alignment horizontal="center"/>
    </xf>
    <xf numFmtId="0" fontId="12" fillId="3" borderId="45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23" fillId="4" borderId="1" xfId="0" applyFont="1" applyFill="1" applyBorder="1" applyAlignment="1">
      <alignment horizontal="center"/>
    </xf>
    <xf numFmtId="0" fontId="27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4" borderId="58" xfId="0" applyFont="1" applyFill="1" applyBorder="1" applyAlignment="1">
      <alignment horizontal="center"/>
    </xf>
    <xf numFmtId="1" fontId="17" fillId="4" borderId="16" xfId="0" applyNumberFormat="1" applyFont="1" applyFill="1" applyBorder="1" applyAlignment="1">
      <alignment horizontal="center"/>
    </xf>
    <xf numFmtId="0" fontId="0" fillId="4" borderId="16" xfId="0" applyFill="1" applyBorder="1"/>
    <xf numFmtId="0" fontId="2" fillId="3" borderId="3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17" fillId="4" borderId="1" xfId="0" applyNumberFormat="1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23" fillId="4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0" fillId="4" borderId="1" xfId="0" applyFont="1" applyFill="1" applyBorder="1"/>
    <xf numFmtId="0" fontId="23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0" fontId="23" fillId="4" borderId="43" xfId="0" applyFont="1" applyFill="1" applyBorder="1"/>
    <xf numFmtId="0" fontId="23" fillId="4" borderId="43" xfId="0" applyFont="1" applyFill="1" applyBorder="1" applyAlignment="1">
      <alignment horizontal="center"/>
    </xf>
    <xf numFmtId="0" fontId="27" fillId="4" borderId="43" xfId="0" applyFont="1" applyFill="1" applyBorder="1"/>
    <xf numFmtId="0" fontId="0" fillId="4" borderId="43" xfId="0" applyFill="1" applyBorder="1"/>
    <xf numFmtId="0" fontId="0" fillId="4" borderId="52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0" fillId="4" borderId="13" xfId="0" applyFill="1" applyBorder="1"/>
    <xf numFmtId="0" fontId="0" fillId="4" borderId="40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0" fontId="0" fillId="4" borderId="3" xfId="0" applyFill="1" applyBorder="1"/>
    <xf numFmtId="0" fontId="10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15" fillId="0" borderId="34" xfId="1" applyFont="1" applyFill="1" applyBorder="1" applyAlignment="1">
      <alignment horizontal="center" vertical="center" wrapText="1"/>
    </xf>
    <xf numFmtId="0" fontId="15" fillId="0" borderId="36" xfId="1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textRotation="90"/>
    </xf>
    <xf numFmtId="0" fontId="0" fillId="3" borderId="18" xfId="0" applyFill="1" applyBorder="1" applyAlignment="1">
      <alignment horizontal="center" vertical="center" textRotation="90"/>
    </xf>
    <xf numFmtId="0" fontId="0" fillId="3" borderId="9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1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4" xfId="0" applyFont="1" applyBorder="1"/>
    <xf numFmtId="0" fontId="3" fillId="0" borderId="13" xfId="0" applyFont="1" applyBorder="1" applyAlignment="1">
      <alignment horizontal="center" vertical="center" textRotation="90" wrapText="1"/>
    </xf>
    <xf numFmtId="0" fontId="0" fillId="0" borderId="3" xfId="0" applyBorder="1"/>
    <xf numFmtId="0" fontId="0" fillId="0" borderId="4" xfId="0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2" fillId="3" borderId="48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3" xfId="0" applyFont="1" applyFill="1" applyBorder="1"/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textRotation="90" wrapText="1"/>
    </xf>
    <xf numFmtId="0" fontId="0" fillId="0" borderId="16" xfId="0" applyBorder="1"/>
    <xf numFmtId="0" fontId="2" fillId="3" borderId="34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9" xfId="0" applyFont="1" applyBorder="1"/>
    <xf numFmtId="0" fontId="3" fillId="0" borderId="39" xfId="0" applyFont="1" applyBorder="1" applyAlignment="1">
      <alignment horizontal="center" vertical="center" textRotation="90" wrapText="1"/>
    </xf>
    <xf numFmtId="0" fontId="19" fillId="0" borderId="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19" fillId="0" borderId="20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0" fillId="5" borderId="3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23" fillId="5" borderId="1" xfId="0" applyFont="1" applyFill="1" applyBorder="1"/>
    <xf numFmtId="0" fontId="23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2" fillId="5" borderId="42" xfId="0" applyFont="1" applyFill="1" applyBorder="1" applyAlignment="1">
      <alignment horizontal="center" vertical="center"/>
    </xf>
    <xf numFmtId="0" fontId="0" fillId="5" borderId="44" xfId="0" applyFill="1" applyBorder="1"/>
    <xf numFmtId="1" fontId="17" fillId="5" borderId="13" xfId="0" applyNumberFormat="1" applyFont="1" applyFill="1" applyBorder="1" applyAlignment="1">
      <alignment horizontal="center"/>
    </xf>
    <xf numFmtId="0" fontId="2" fillId="5" borderId="51" xfId="0" applyFont="1" applyFill="1" applyBorder="1" applyAlignment="1">
      <alignment horizontal="center"/>
    </xf>
    <xf numFmtId="0" fontId="0" fillId="5" borderId="25" xfId="0" applyFill="1" applyBorder="1"/>
    <xf numFmtId="0" fontId="2" fillId="5" borderId="2" xfId="0" applyFont="1" applyFill="1" applyBorder="1" applyAlignment="1">
      <alignment horizontal="center" vertical="center"/>
    </xf>
    <xf numFmtId="0" fontId="0" fillId="5" borderId="24" xfId="0" applyFill="1" applyBorder="1"/>
    <xf numFmtId="1" fontId="17" fillId="5" borderId="3" xfId="0" applyNumberFormat="1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zoomScaleNormal="100" workbookViewId="0">
      <selection activeCell="M2" sqref="M2"/>
    </sheetView>
  </sheetViews>
  <sheetFormatPr defaultColWidth="9.109375" defaultRowHeight="14.4" x14ac:dyDescent="0.3"/>
  <cols>
    <col min="1" max="1" width="4.44140625" style="52" customWidth="1"/>
    <col min="2" max="2" width="11" style="52" customWidth="1"/>
    <col min="3" max="3" width="22.109375" style="52" customWidth="1"/>
    <col min="4" max="4" width="23.6640625" style="52" customWidth="1"/>
    <col min="5" max="5" width="11.44140625" style="52" customWidth="1"/>
    <col min="6" max="6" width="18.88671875" style="52" customWidth="1"/>
    <col min="7" max="10" width="6.5546875" style="52" customWidth="1"/>
    <col min="11" max="11" width="8.5546875" style="52" customWidth="1"/>
    <col min="12" max="12" width="7.6640625" style="52" customWidth="1"/>
    <col min="13" max="13" width="6.44140625" style="52" customWidth="1"/>
    <col min="14" max="14" width="10.6640625" style="52" customWidth="1"/>
    <col min="15" max="15" width="6.6640625" style="52" customWidth="1"/>
    <col min="16" max="16" width="8.44140625" style="52" customWidth="1"/>
    <col min="17" max="16384" width="9.109375" style="52"/>
  </cols>
  <sheetData>
    <row r="1" spans="1:18" x14ac:dyDescent="0.3">
      <c r="A1" s="74" t="s">
        <v>48</v>
      </c>
      <c r="D1" s="56"/>
      <c r="E1" s="56"/>
      <c r="F1" s="56"/>
      <c r="G1" s="56"/>
      <c r="K1" s="58"/>
      <c r="L1" s="70" t="s">
        <v>4</v>
      </c>
      <c r="M1" s="52" t="s">
        <v>93</v>
      </c>
    </row>
    <row r="2" spans="1:18" x14ac:dyDescent="0.3">
      <c r="A2" s="33" t="s">
        <v>28</v>
      </c>
      <c r="B2" s="58"/>
      <c r="C2" s="58"/>
      <c r="D2" s="69"/>
      <c r="E2" s="69"/>
      <c r="F2" s="69"/>
      <c r="G2" s="69"/>
      <c r="H2" s="53"/>
      <c r="I2" s="53"/>
      <c r="J2" s="53"/>
      <c r="K2" s="244" t="s">
        <v>5</v>
      </c>
      <c r="L2" s="244"/>
      <c r="M2" s="52" t="s">
        <v>94</v>
      </c>
      <c r="O2" s="245"/>
      <c r="P2" s="245"/>
      <c r="Q2" s="245"/>
    </row>
    <row r="3" spans="1:18" x14ac:dyDescent="0.3">
      <c r="A3" s="74"/>
      <c r="B3" s="58"/>
      <c r="C3" s="58"/>
      <c r="D3" s="69"/>
      <c r="E3" s="69"/>
      <c r="F3" s="69"/>
      <c r="G3" s="69"/>
      <c r="H3" s="53"/>
      <c r="I3" s="53"/>
      <c r="J3" s="53"/>
      <c r="K3" s="244" t="s">
        <v>6</v>
      </c>
      <c r="L3" s="244"/>
      <c r="M3" s="52" t="s">
        <v>95</v>
      </c>
      <c r="O3" s="245"/>
      <c r="P3" s="245"/>
      <c r="Q3" s="245"/>
    </row>
    <row r="4" spans="1:18" x14ac:dyDescent="0.3">
      <c r="A4" s="75" t="s">
        <v>177</v>
      </c>
      <c r="B4" s="58"/>
      <c r="C4" s="58"/>
      <c r="D4" s="69"/>
      <c r="E4" s="69"/>
      <c r="F4" s="69"/>
      <c r="G4" s="69"/>
      <c r="H4" s="53"/>
      <c r="I4" s="53"/>
      <c r="J4" s="53"/>
      <c r="K4" s="53"/>
      <c r="O4" s="245"/>
      <c r="P4" s="245"/>
      <c r="Q4" s="245"/>
    </row>
    <row r="5" spans="1:18" x14ac:dyDescent="0.3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8" x14ac:dyDescent="0.3">
      <c r="A6" s="224" t="s">
        <v>176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76"/>
      <c r="Q6" s="76"/>
      <c r="R6" s="76"/>
    </row>
    <row r="7" spans="1:18" x14ac:dyDescent="0.3">
      <c r="A7" s="224" t="s">
        <v>58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76"/>
      <c r="Q7" s="76"/>
      <c r="R7" s="76"/>
    </row>
    <row r="8" spans="1:18" ht="8.25" customHeight="1" x14ac:dyDescent="0.3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</row>
    <row r="9" spans="1:18" ht="18" x14ac:dyDescent="0.35">
      <c r="A9" s="225" t="s">
        <v>49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80"/>
      <c r="Q9" s="80"/>
      <c r="R9" s="80"/>
    </row>
    <row r="10" spans="1:18" ht="12" customHeight="1" thickBot="1" x14ac:dyDescent="0.35"/>
    <row r="11" spans="1:18" ht="12.75" customHeight="1" thickBot="1" x14ac:dyDescent="0.35">
      <c r="A11" s="226" t="s">
        <v>22</v>
      </c>
      <c r="B11" s="226" t="s">
        <v>23</v>
      </c>
      <c r="C11" s="229" t="s">
        <v>24</v>
      </c>
      <c r="D11" s="229" t="s">
        <v>26</v>
      </c>
      <c r="E11" s="229" t="s">
        <v>57</v>
      </c>
      <c r="F11" s="229" t="s">
        <v>27</v>
      </c>
      <c r="G11" s="231" t="s">
        <v>0</v>
      </c>
      <c r="H11" s="232"/>
      <c r="I11" s="232"/>
      <c r="J11" s="232"/>
      <c r="K11" s="232"/>
      <c r="L11" s="232"/>
      <c r="M11" s="232"/>
      <c r="N11" s="233"/>
      <c r="O11" s="234" t="s">
        <v>1</v>
      </c>
    </row>
    <row r="12" spans="1:18" ht="26.25" customHeight="1" thickBot="1" x14ac:dyDescent="0.35">
      <c r="A12" s="227"/>
      <c r="B12" s="227"/>
      <c r="C12" s="230"/>
      <c r="D12" s="230"/>
      <c r="E12" s="230"/>
      <c r="F12" s="230"/>
      <c r="G12" s="236" t="s">
        <v>20</v>
      </c>
      <c r="H12" s="237"/>
      <c r="I12" s="237"/>
      <c r="J12" s="237"/>
      <c r="K12" s="237"/>
      <c r="L12" s="238" t="s">
        <v>2</v>
      </c>
      <c r="M12" s="240" t="s">
        <v>10</v>
      </c>
      <c r="N12" s="242" t="s">
        <v>11</v>
      </c>
      <c r="O12" s="235"/>
    </row>
    <row r="13" spans="1:18" ht="27.75" customHeight="1" thickBot="1" x14ac:dyDescent="0.35">
      <c r="A13" s="227"/>
      <c r="B13" s="227"/>
      <c r="C13" s="230"/>
      <c r="D13" s="230"/>
      <c r="E13" s="230"/>
      <c r="F13" s="230"/>
      <c r="G13" s="63" t="s">
        <v>7</v>
      </c>
      <c r="H13" s="63" t="s">
        <v>8</v>
      </c>
      <c r="I13" s="64" t="s">
        <v>9</v>
      </c>
      <c r="J13" s="65" t="s">
        <v>14</v>
      </c>
      <c r="K13" s="65" t="s">
        <v>15</v>
      </c>
      <c r="L13" s="239"/>
      <c r="M13" s="241"/>
      <c r="N13" s="243"/>
      <c r="O13" s="235"/>
    </row>
    <row r="14" spans="1:18" ht="15" thickBot="1" x14ac:dyDescent="0.35">
      <c r="A14" s="228"/>
      <c r="B14" s="227"/>
      <c r="C14" s="230"/>
      <c r="D14" s="230"/>
      <c r="E14" s="230"/>
      <c r="F14" s="230"/>
      <c r="G14" s="62" t="s">
        <v>13</v>
      </c>
      <c r="H14" s="62" t="s">
        <v>13</v>
      </c>
      <c r="I14" s="62" t="s">
        <v>13</v>
      </c>
      <c r="J14" s="66" t="s">
        <v>13</v>
      </c>
      <c r="K14" s="68" t="s">
        <v>56</v>
      </c>
      <c r="L14" s="123" t="s">
        <v>3</v>
      </c>
      <c r="M14" s="123" t="s">
        <v>3</v>
      </c>
      <c r="N14" s="127" t="s">
        <v>12</v>
      </c>
      <c r="O14" s="235"/>
    </row>
    <row r="15" spans="1:18" x14ac:dyDescent="0.3">
      <c r="A15" s="71">
        <v>1</v>
      </c>
      <c r="B15" s="138">
        <v>505</v>
      </c>
      <c r="C15" s="138" t="s">
        <v>102</v>
      </c>
      <c r="D15" s="138" t="s">
        <v>119</v>
      </c>
      <c r="E15" s="138" t="s">
        <v>106</v>
      </c>
      <c r="F15" s="138" t="s">
        <v>100</v>
      </c>
      <c r="G15" s="139">
        <v>10</v>
      </c>
      <c r="H15" s="139">
        <v>10</v>
      </c>
      <c r="I15" s="139">
        <v>9</v>
      </c>
      <c r="J15" s="139">
        <v>9</v>
      </c>
      <c r="K15" s="140">
        <v>10</v>
      </c>
      <c r="L15" s="141">
        <f t="shared" ref="L15:L20" si="0">SUM(G15:K15)</f>
        <v>48</v>
      </c>
      <c r="M15" s="141">
        <v>40.5</v>
      </c>
      <c r="N15" s="142">
        <f t="shared" ref="N15:N20" si="1">L15+M15</f>
        <v>88.5</v>
      </c>
      <c r="O15" s="143" t="s">
        <v>82</v>
      </c>
    </row>
    <row r="16" spans="1:18" ht="19.5" customHeight="1" x14ac:dyDescent="0.3">
      <c r="A16" s="55">
        <v>2</v>
      </c>
      <c r="B16" s="162">
        <v>501</v>
      </c>
      <c r="C16" s="138" t="s">
        <v>103</v>
      </c>
      <c r="D16" s="138" t="s">
        <v>163</v>
      </c>
      <c r="E16" s="138" t="s">
        <v>106</v>
      </c>
      <c r="F16" s="138" t="s">
        <v>104</v>
      </c>
      <c r="G16" s="145">
        <v>10</v>
      </c>
      <c r="H16" s="146">
        <v>9</v>
      </c>
      <c r="I16" s="146">
        <v>10</v>
      </c>
      <c r="J16" s="146">
        <v>10</v>
      </c>
      <c r="K16" s="147">
        <v>10</v>
      </c>
      <c r="L16" s="141">
        <f t="shared" si="0"/>
        <v>49</v>
      </c>
      <c r="M16" s="141">
        <v>39.5</v>
      </c>
      <c r="N16" s="142">
        <f t="shared" si="1"/>
        <v>88.5</v>
      </c>
      <c r="O16" s="143" t="s">
        <v>82</v>
      </c>
    </row>
    <row r="17" spans="1:15" ht="19.5" customHeight="1" thickBot="1" x14ac:dyDescent="0.35">
      <c r="A17" s="55">
        <v>3</v>
      </c>
      <c r="B17" s="163">
        <v>604</v>
      </c>
      <c r="C17" s="154" t="s">
        <v>101</v>
      </c>
      <c r="D17" s="154" t="s">
        <v>119</v>
      </c>
      <c r="E17" s="154" t="s">
        <v>106</v>
      </c>
      <c r="F17" s="154" t="s">
        <v>100</v>
      </c>
      <c r="G17" s="155">
        <v>9</v>
      </c>
      <c r="H17" s="156">
        <v>8</v>
      </c>
      <c r="I17" s="156">
        <v>10</v>
      </c>
      <c r="J17" s="156">
        <v>10</v>
      </c>
      <c r="K17" s="157">
        <v>10</v>
      </c>
      <c r="L17" s="158">
        <f t="shared" si="0"/>
        <v>47</v>
      </c>
      <c r="M17" s="158">
        <v>38</v>
      </c>
      <c r="N17" s="159">
        <f t="shared" si="1"/>
        <v>85</v>
      </c>
      <c r="O17" s="160" t="s">
        <v>83</v>
      </c>
    </row>
    <row r="18" spans="1:15" ht="19.5" customHeight="1" thickTop="1" x14ac:dyDescent="0.3">
      <c r="A18" s="149">
        <v>4</v>
      </c>
      <c r="B18" s="118">
        <v>504</v>
      </c>
      <c r="C18" s="150" t="s">
        <v>99</v>
      </c>
      <c r="D18" s="150" t="s">
        <v>119</v>
      </c>
      <c r="E18" s="150" t="s">
        <v>106</v>
      </c>
      <c r="F18" s="150" t="s">
        <v>100</v>
      </c>
      <c r="G18" s="130">
        <v>9</v>
      </c>
      <c r="H18" s="131">
        <v>7</v>
      </c>
      <c r="I18" s="131">
        <v>8</v>
      </c>
      <c r="J18" s="131">
        <v>8</v>
      </c>
      <c r="K18" s="133">
        <v>10</v>
      </c>
      <c r="L18" s="151">
        <f t="shared" si="0"/>
        <v>42</v>
      </c>
      <c r="M18" s="151">
        <v>29.5</v>
      </c>
      <c r="N18" s="152">
        <f t="shared" si="1"/>
        <v>71.5</v>
      </c>
      <c r="O18" s="153"/>
    </row>
    <row r="19" spans="1:15" ht="19.5" customHeight="1" x14ac:dyDescent="0.3">
      <c r="A19" s="72">
        <v>5</v>
      </c>
      <c r="B19" s="61">
        <v>506</v>
      </c>
      <c r="C19" s="120" t="s">
        <v>96</v>
      </c>
      <c r="D19" s="120" t="s">
        <v>105</v>
      </c>
      <c r="E19" s="120" t="s">
        <v>106</v>
      </c>
      <c r="F19" s="120" t="s">
        <v>97</v>
      </c>
      <c r="G19" s="129">
        <v>7</v>
      </c>
      <c r="H19" s="55">
        <v>8</v>
      </c>
      <c r="I19" s="55">
        <v>8</v>
      </c>
      <c r="J19" s="55">
        <v>8</v>
      </c>
      <c r="K19" s="132">
        <v>10</v>
      </c>
      <c r="L19" s="42">
        <f t="shared" si="0"/>
        <v>41</v>
      </c>
      <c r="M19" s="42">
        <v>19</v>
      </c>
      <c r="N19" s="134">
        <f t="shared" si="1"/>
        <v>60</v>
      </c>
      <c r="O19" s="137"/>
    </row>
    <row r="20" spans="1:15" ht="19.5" customHeight="1" x14ac:dyDescent="0.3">
      <c r="A20" s="72">
        <v>6</v>
      </c>
      <c r="B20" s="60">
        <v>502</v>
      </c>
      <c r="C20" s="124" t="s">
        <v>98</v>
      </c>
      <c r="D20" s="118" t="s">
        <v>105</v>
      </c>
      <c r="E20" s="120" t="s">
        <v>106</v>
      </c>
      <c r="F20" s="119" t="s">
        <v>97</v>
      </c>
      <c r="G20" s="59">
        <v>5</v>
      </c>
      <c r="H20" s="55">
        <v>6</v>
      </c>
      <c r="I20" s="55">
        <v>6</v>
      </c>
      <c r="J20" s="55">
        <v>5</v>
      </c>
      <c r="K20" s="132">
        <v>8</v>
      </c>
      <c r="L20" s="42">
        <f t="shared" si="0"/>
        <v>30</v>
      </c>
      <c r="M20" s="42">
        <v>17.5</v>
      </c>
      <c r="N20" s="134">
        <f t="shared" si="1"/>
        <v>47.5</v>
      </c>
      <c r="O20" s="137"/>
    </row>
    <row r="21" spans="1:15" ht="28.5" customHeight="1" x14ac:dyDescent="0.3">
      <c r="B21" s="57"/>
      <c r="C21" s="57"/>
    </row>
    <row r="22" spans="1:15" x14ac:dyDescent="0.3">
      <c r="A22" s="52" t="s">
        <v>21</v>
      </c>
      <c r="C22" s="52" t="s">
        <v>167</v>
      </c>
      <c r="D22" s="52" t="s">
        <v>168</v>
      </c>
      <c r="G22" s="67" t="s">
        <v>169</v>
      </c>
      <c r="I22" s="67"/>
      <c r="J22" s="67"/>
      <c r="K22" s="67"/>
      <c r="L22" s="67"/>
      <c r="M22" s="67"/>
    </row>
    <row r="24" spans="1:15" ht="15" hidden="1" customHeight="1" x14ac:dyDescent="0.3"/>
    <row r="25" spans="1:15" ht="15" hidden="1" customHeight="1" x14ac:dyDescent="0.3"/>
    <row r="27" spans="1:15" ht="16.2" thickBot="1" x14ac:dyDescent="0.35">
      <c r="B27" s="77" t="s">
        <v>40</v>
      </c>
    </row>
    <row r="28" spans="1:15" ht="47.25" customHeight="1" x14ac:dyDescent="0.3">
      <c r="B28" s="222" t="s">
        <v>41</v>
      </c>
      <c r="C28" s="223"/>
      <c r="D28" s="34" t="s">
        <v>32</v>
      </c>
      <c r="E28" s="27"/>
    </row>
    <row r="29" spans="1:15" ht="38.25" customHeight="1" x14ac:dyDescent="0.3">
      <c r="B29" s="78" t="s">
        <v>7</v>
      </c>
      <c r="C29" s="44" t="s">
        <v>63</v>
      </c>
      <c r="D29" s="81" t="s">
        <v>13</v>
      </c>
      <c r="E29" s="28"/>
    </row>
    <row r="30" spans="1:15" ht="39" customHeight="1" x14ac:dyDescent="0.3">
      <c r="B30" s="78" t="s">
        <v>8</v>
      </c>
      <c r="C30" s="44" t="s">
        <v>62</v>
      </c>
      <c r="D30" s="81" t="s">
        <v>13</v>
      </c>
      <c r="E30" s="28"/>
    </row>
    <row r="31" spans="1:15" ht="39.75" customHeight="1" x14ac:dyDescent="0.3">
      <c r="B31" s="78" t="s">
        <v>9</v>
      </c>
      <c r="C31" s="44" t="s">
        <v>60</v>
      </c>
      <c r="D31" s="81" t="s">
        <v>13</v>
      </c>
      <c r="E31" s="28"/>
    </row>
    <row r="32" spans="1:15" ht="33" customHeight="1" x14ac:dyDescent="0.3">
      <c r="B32" s="78" t="s">
        <v>14</v>
      </c>
      <c r="C32" s="44" t="s">
        <v>61</v>
      </c>
      <c r="D32" s="81" t="s">
        <v>13</v>
      </c>
      <c r="E32" s="28"/>
    </row>
    <row r="33" spans="2:5" ht="32.25" customHeight="1" thickBot="1" x14ac:dyDescent="0.35">
      <c r="B33" s="79" t="s">
        <v>15</v>
      </c>
      <c r="C33" s="45" t="s">
        <v>42</v>
      </c>
      <c r="D33" s="82" t="s">
        <v>43</v>
      </c>
      <c r="E33" s="29"/>
    </row>
  </sheetData>
  <sortState ref="B15:N20">
    <sortCondition descending="1" ref="N15:N20"/>
  </sortState>
  <mergeCells count="21">
    <mergeCell ref="A6:O6"/>
    <mergeCell ref="K2:L2"/>
    <mergeCell ref="O2:Q2"/>
    <mergeCell ref="K3:L3"/>
    <mergeCell ref="O3:Q3"/>
    <mergeCell ref="O4:Q4"/>
    <mergeCell ref="B28:C28"/>
    <mergeCell ref="A7:O7"/>
    <mergeCell ref="A9:O9"/>
    <mergeCell ref="A11:A14"/>
    <mergeCell ref="B11:B14"/>
    <mergeCell ref="C11:C14"/>
    <mergeCell ref="D11:D14"/>
    <mergeCell ref="E11:E14"/>
    <mergeCell ref="F11:F14"/>
    <mergeCell ref="G11:N11"/>
    <mergeCell ref="O11:O14"/>
    <mergeCell ref="G12:K12"/>
    <mergeCell ref="L12:L13"/>
    <mergeCell ref="M12:M13"/>
    <mergeCell ref="N12:N13"/>
  </mergeCells>
  <printOptions horizontalCentered="1"/>
  <pageMargins left="0.23622047244094499" right="0.23622047244094499" top="0.35433070866141703" bottom="0.5" header="0.31496062992126" footer="0.6875"/>
  <pageSetup paperSize="9" scale="72" orientation="landscape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opLeftCell="A2" zoomScaleNormal="100" workbookViewId="0">
      <selection activeCell="M2" sqref="M2"/>
    </sheetView>
  </sheetViews>
  <sheetFormatPr defaultRowHeight="14.4" x14ac:dyDescent="0.3"/>
  <cols>
    <col min="1" max="1" width="4.44140625" customWidth="1"/>
    <col min="2" max="2" width="11" customWidth="1"/>
    <col min="3" max="3" width="22.6640625" customWidth="1"/>
    <col min="4" max="4" width="23.109375" customWidth="1"/>
    <col min="5" max="5" width="12.44140625" customWidth="1"/>
    <col min="6" max="6" width="22.5546875" customWidth="1"/>
    <col min="7" max="10" width="6.5546875" customWidth="1"/>
    <col min="11" max="11" width="8.5546875" customWidth="1"/>
    <col min="12" max="12" width="7.6640625" customWidth="1"/>
    <col min="13" max="13" width="6.44140625" customWidth="1"/>
    <col min="14" max="14" width="10.6640625" customWidth="1"/>
    <col min="15" max="15" width="6.6640625" customWidth="1"/>
    <col min="16" max="16" width="8.44140625" customWidth="1"/>
  </cols>
  <sheetData>
    <row r="1" spans="1:18" x14ac:dyDescent="0.3">
      <c r="A1" s="17" t="s">
        <v>48</v>
      </c>
      <c r="D1" s="3"/>
      <c r="E1" s="3"/>
      <c r="F1" s="3"/>
      <c r="G1" s="3"/>
      <c r="K1" s="5"/>
      <c r="L1" s="23" t="s">
        <v>4</v>
      </c>
      <c r="M1" s="52" t="s">
        <v>93</v>
      </c>
      <c r="N1" s="52"/>
    </row>
    <row r="2" spans="1:18" x14ac:dyDescent="0.3">
      <c r="A2" s="33" t="s">
        <v>28</v>
      </c>
      <c r="B2" s="5"/>
      <c r="C2" s="5"/>
      <c r="D2" s="13"/>
      <c r="E2" s="13"/>
      <c r="F2" s="13"/>
      <c r="G2" s="13"/>
      <c r="H2" s="1"/>
      <c r="I2" s="1"/>
      <c r="J2" s="1"/>
      <c r="K2" s="244" t="s">
        <v>5</v>
      </c>
      <c r="L2" s="244"/>
      <c r="M2" s="52" t="s">
        <v>94</v>
      </c>
      <c r="N2" s="52"/>
      <c r="O2" s="245"/>
      <c r="P2" s="245"/>
      <c r="Q2" s="245"/>
    </row>
    <row r="3" spans="1:18" x14ac:dyDescent="0.3">
      <c r="A3" s="17"/>
      <c r="B3" s="5"/>
      <c r="C3" s="5"/>
      <c r="D3" s="13"/>
      <c r="E3" s="13"/>
      <c r="F3" s="13"/>
      <c r="G3" s="13"/>
      <c r="H3" s="1"/>
      <c r="I3" s="1"/>
      <c r="J3" s="1"/>
      <c r="K3" s="244" t="s">
        <v>6</v>
      </c>
      <c r="L3" s="244"/>
      <c r="M3" s="52" t="s">
        <v>95</v>
      </c>
      <c r="N3" s="52"/>
      <c r="O3" s="245"/>
      <c r="P3" s="245"/>
      <c r="Q3" s="245"/>
    </row>
    <row r="4" spans="1:18" x14ac:dyDescent="0.3">
      <c r="A4" s="18" t="s">
        <v>177</v>
      </c>
      <c r="B4" s="5"/>
      <c r="C4" s="5"/>
      <c r="D4" s="13"/>
      <c r="E4" s="13"/>
      <c r="F4" s="13"/>
      <c r="G4" s="13"/>
      <c r="H4" s="1"/>
      <c r="I4" s="1"/>
      <c r="J4" s="1"/>
      <c r="K4" s="1"/>
      <c r="O4" s="245"/>
      <c r="P4" s="245"/>
      <c r="Q4" s="245"/>
    </row>
    <row r="5" spans="1:18" x14ac:dyDescent="0.3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8" x14ac:dyDescent="0.3">
      <c r="A6" s="224" t="s">
        <v>176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19"/>
      <c r="Q6" s="19"/>
      <c r="R6" s="19"/>
    </row>
    <row r="7" spans="1:18" x14ac:dyDescent="0.3">
      <c r="A7" s="224" t="s">
        <v>58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19"/>
      <c r="Q7" s="19"/>
      <c r="R7" s="19"/>
    </row>
    <row r="8" spans="1:18" ht="8.25" customHeight="1" x14ac:dyDescent="0.3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18" x14ac:dyDescent="0.35">
      <c r="A9" s="225" t="s">
        <v>52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4"/>
      <c r="Q9" s="24"/>
      <c r="R9" s="24"/>
    </row>
    <row r="10" spans="1:18" ht="12" customHeight="1" thickBot="1" x14ac:dyDescent="0.35"/>
    <row r="11" spans="1:18" ht="12.75" customHeight="1" thickBot="1" x14ac:dyDescent="0.35">
      <c r="A11" s="226" t="s">
        <v>22</v>
      </c>
      <c r="B11" s="226" t="s">
        <v>23</v>
      </c>
      <c r="C11" s="229" t="s">
        <v>24</v>
      </c>
      <c r="D11" s="229" t="s">
        <v>26</v>
      </c>
      <c r="E11" s="229" t="s">
        <v>57</v>
      </c>
      <c r="F11" s="229" t="s">
        <v>27</v>
      </c>
      <c r="G11" s="231" t="s">
        <v>0</v>
      </c>
      <c r="H11" s="232"/>
      <c r="I11" s="232"/>
      <c r="J11" s="232"/>
      <c r="K11" s="232"/>
      <c r="L11" s="232"/>
      <c r="M11" s="232"/>
      <c r="N11" s="233"/>
      <c r="O11" s="234" t="s">
        <v>1</v>
      </c>
    </row>
    <row r="12" spans="1:18" ht="26.25" customHeight="1" thickBot="1" x14ac:dyDescent="0.35">
      <c r="A12" s="227"/>
      <c r="B12" s="227"/>
      <c r="C12" s="230"/>
      <c r="D12" s="230"/>
      <c r="E12" s="230"/>
      <c r="F12" s="230"/>
      <c r="G12" s="236" t="s">
        <v>20</v>
      </c>
      <c r="H12" s="237"/>
      <c r="I12" s="237"/>
      <c r="J12" s="237"/>
      <c r="K12" s="237"/>
      <c r="L12" s="238" t="s">
        <v>2</v>
      </c>
      <c r="M12" s="240" t="s">
        <v>10</v>
      </c>
      <c r="N12" s="242" t="s">
        <v>11</v>
      </c>
      <c r="O12" s="235"/>
    </row>
    <row r="13" spans="1:18" ht="27.75" customHeight="1" thickBot="1" x14ac:dyDescent="0.35">
      <c r="A13" s="227"/>
      <c r="B13" s="227"/>
      <c r="C13" s="230"/>
      <c r="D13" s="230"/>
      <c r="E13" s="230"/>
      <c r="F13" s="230"/>
      <c r="G13" s="7" t="s">
        <v>7</v>
      </c>
      <c r="H13" s="7" t="s">
        <v>8</v>
      </c>
      <c r="I13" s="8" t="s">
        <v>9</v>
      </c>
      <c r="J13" s="9" t="s">
        <v>14</v>
      </c>
      <c r="K13" s="9" t="s">
        <v>15</v>
      </c>
      <c r="L13" s="239"/>
      <c r="M13" s="241"/>
      <c r="N13" s="243"/>
      <c r="O13" s="235"/>
    </row>
    <row r="14" spans="1:18" ht="15" thickBot="1" x14ac:dyDescent="0.35">
      <c r="A14" s="228"/>
      <c r="B14" s="227"/>
      <c r="C14" s="230"/>
      <c r="D14" s="230"/>
      <c r="E14" s="230"/>
      <c r="F14" s="230"/>
      <c r="G14" s="6" t="s">
        <v>13</v>
      </c>
      <c r="H14" s="6" t="s">
        <v>13</v>
      </c>
      <c r="I14" s="6" t="s">
        <v>13</v>
      </c>
      <c r="J14" s="10" t="s">
        <v>13</v>
      </c>
      <c r="K14" s="12" t="s">
        <v>56</v>
      </c>
      <c r="L14" s="123" t="s">
        <v>3</v>
      </c>
      <c r="M14" s="123" t="s">
        <v>3</v>
      </c>
      <c r="N14" s="127" t="s">
        <v>12</v>
      </c>
      <c r="O14" s="235"/>
    </row>
    <row r="15" spans="1:18" s="52" customFormat="1" ht="15.6" x14ac:dyDescent="0.3">
      <c r="A15" s="71">
        <v>1</v>
      </c>
      <c r="B15" s="138">
        <v>615</v>
      </c>
      <c r="C15" s="170" t="s">
        <v>123</v>
      </c>
      <c r="D15" s="138" t="s">
        <v>129</v>
      </c>
      <c r="E15" s="138" t="s">
        <v>106</v>
      </c>
      <c r="F15" s="138" t="s">
        <v>124</v>
      </c>
      <c r="G15" s="139">
        <v>9</v>
      </c>
      <c r="H15" s="139">
        <v>10</v>
      </c>
      <c r="I15" s="139">
        <v>10</v>
      </c>
      <c r="J15" s="139">
        <v>10</v>
      </c>
      <c r="K15" s="139">
        <v>10</v>
      </c>
      <c r="L15" s="141">
        <f t="shared" ref="L15:L24" si="0">SUM(G15:K15)</f>
        <v>49</v>
      </c>
      <c r="M15" s="141">
        <v>47</v>
      </c>
      <c r="N15" s="142">
        <f t="shared" ref="N15:N24" si="1">L15+M15</f>
        <v>96</v>
      </c>
      <c r="O15" s="141" t="s">
        <v>82</v>
      </c>
    </row>
    <row r="16" spans="1:18" ht="19.5" customHeight="1" x14ac:dyDescent="0.3">
      <c r="A16" s="72">
        <v>2</v>
      </c>
      <c r="B16" s="161">
        <v>607</v>
      </c>
      <c r="C16" s="170" t="s">
        <v>125</v>
      </c>
      <c r="D16" s="138" t="s">
        <v>129</v>
      </c>
      <c r="E16" s="138" t="s">
        <v>106</v>
      </c>
      <c r="F16" s="138" t="s">
        <v>126</v>
      </c>
      <c r="G16" s="139">
        <v>9</v>
      </c>
      <c r="H16" s="139">
        <v>10</v>
      </c>
      <c r="I16" s="139">
        <v>10</v>
      </c>
      <c r="J16" s="139">
        <v>10</v>
      </c>
      <c r="K16" s="139">
        <v>10</v>
      </c>
      <c r="L16" s="141">
        <f t="shared" si="0"/>
        <v>49</v>
      </c>
      <c r="M16" s="141">
        <v>42</v>
      </c>
      <c r="N16" s="142">
        <f t="shared" si="1"/>
        <v>91</v>
      </c>
      <c r="O16" s="141" t="s">
        <v>83</v>
      </c>
    </row>
    <row r="17" spans="1:15" ht="19.5" customHeight="1" x14ac:dyDescent="0.3">
      <c r="A17" s="72">
        <v>3</v>
      </c>
      <c r="B17" s="148">
        <v>610</v>
      </c>
      <c r="C17" s="170" t="s">
        <v>127</v>
      </c>
      <c r="D17" s="138" t="s">
        <v>129</v>
      </c>
      <c r="E17" s="138" t="s">
        <v>106</v>
      </c>
      <c r="F17" s="138" t="s">
        <v>126</v>
      </c>
      <c r="G17" s="139">
        <v>9</v>
      </c>
      <c r="H17" s="139">
        <v>10</v>
      </c>
      <c r="I17" s="139">
        <v>10</v>
      </c>
      <c r="J17" s="139">
        <v>10</v>
      </c>
      <c r="K17" s="139">
        <v>10</v>
      </c>
      <c r="L17" s="141">
        <f t="shared" si="0"/>
        <v>49</v>
      </c>
      <c r="M17" s="141">
        <v>38</v>
      </c>
      <c r="N17" s="142">
        <f t="shared" si="1"/>
        <v>87</v>
      </c>
      <c r="O17" s="141" t="s">
        <v>84</v>
      </c>
    </row>
    <row r="18" spans="1:15" ht="19.5" customHeight="1" x14ac:dyDescent="0.3">
      <c r="A18" s="72">
        <v>4</v>
      </c>
      <c r="B18" s="61">
        <v>605</v>
      </c>
      <c r="C18" s="121" t="s">
        <v>112</v>
      </c>
      <c r="D18" s="120" t="s">
        <v>113</v>
      </c>
      <c r="E18" s="120" t="s">
        <v>106</v>
      </c>
      <c r="F18" s="120" t="s">
        <v>114</v>
      </c>
      <c r="G18" s="55">
        <v>6</v>
      </c>
      <c r="H18" s="55">
        <v>7</v>
      </c>
      <c r="I18" s="55">
        <v>8</v>
      </c>
      <c r="J18" s="55">
        <v>6</v>
      </c>
      <c r="K18" s="55">
        <v>6</v>
      </c>
      <c r="L18" s="42">
        <f t="shared" si="0"/>
        <v>33</v>
      </c>
      <c r="M18" s="42">
        <v>36</v>
      </c>
      <c r="N18" s="134">
        <f t="shared" si="1"/>
        <v>69</v>
      </c>
      <c r="O18" s="120"/>
    </row>
    <row r="19" spans="1:15" ht="19.5" customHeight="1" x14ac:dyDescent="0.3">
      <c r="A19" s="72">
        <v>5</v>
      </c>
      <c r="B19" s="61">
        <v>608</v>
      </c>
      <c r="C19" s="121" t="s">
        <v>121</v>
      </c>
      <c r="D19" s="120" t="s">
        <v>128</v>
      </c>
      <c r="E19" s="120" t="s">
        <v>106</v>
      </c>
      <c r="F19" s="120" t="s">
        <v>122</v>
      </c>
      <c r="G19" s="55">
        <v>3</v>
      </c>
      <c r="H19" s="55">
        <v>3</v>
      </c>
      <c r="I19" s="55">
        <v>2</v>
      </c>
      <c r="J19" s="55">
        <v>2</v>
      </c>
      <c r="K19" s="55">
        <v>3</v>
      </c>
      <c r="L19" s="42">
        <f t="shared" si="0"/>
        <v>13</v>
      </c>
      <c r="M19" s="42">
        <v>39</v>
      </c>
      <c r="N19" s="134">
        <f t="shared" si="1"/>
        <v>52</v>
      </c>
      <c r="O19" s="120"/>
    </row>
    <row r="20" spans="1:15" ht="19.5" customHeight="1" x14ac:dyDescent="0.3">
      <c r="A20" s="72">
        <v>6</v>
      </c>
      <c r="B20" s="61">
        <v>603</v>
      </c>
      <c r="C20" s="121" t="s">
        <v>111</v>
      </c>
      <c r="D20" s="120" t="s">
        <v>108</v>
      </c>
      <c r="E20" s="120" t="s">
        <v>106</v>
      </c>
      <c r="F20" s="120" t="s">
        <v>109</v>
      </c>
      <c r="G20" s="55">
        <v>2</v>
      </c>
      <c r="H20" s="55">
        <v>2</v>
      </c>
      <c r="I20" s="55">
        <v>1</v>
      </c>
      <c r="J20" s="55">
        <v>2</v>
      </c>
      <c r="K20" s="55">
        <v>3</v>
      </c>
      <c r="L20" s="42">
        <f t="shared" si="0"/>
        <v>10</v>
      </c>
      <c r="M20" s="42">
        <v>41</v>
      </c>
      <c r="N20" s="134">
        <f t="shared" si="1"/>
        <v>51</v>
      </c>
      <c r="O20" s="120"/>
    </row>
    <row r="21" spans="1:15" ht="19.5" customHeight="1" x14ac:dyDescent="0.3">
      <c r="A21" s="72">
        <v>7</v>
      </c>
      <c r="B21" s="61">
        <v>614</v>
      </c>
      <c r="C21" s="121" t="s">
        <v>107</v>
      </c>
      <c r="D21" s="120" t="s">
        <v>108</v>
      </c>
      <c r="E21" s="120" t="s">
        <v>106</v>
      </c>
      <c r="F21" s="120" t="s">
        <v>109</v>
      </c>
      <c r="G21" s="55">
        <v>4</v>
      </c>
      <c r="H21" s="55">
        <v>3</v>
      </c>
      <c r="I21" s="55">
        <v>2</v>
      </c>
      <c r="J21" s="55">
        <v>2</v>
      </c>
      <c r="K21" s="55">
        <v>3</v>
      </c>
      <c r="L21" s="42">
        <f t="shared" si="0"/>
        <v>14</v>
      </c>
      <c r="M21" s="42">
        <v>35</v>
      </c>
      <c r="N21" s="134">
        <f t="shared" si="1"/>
        <v>49</v>
      </c>
      <c r="O21" s="120"/>
    </row>
    <row r="22" spans="1:15" ht="19.5" customHeight="1" x14ac:dyDescent="0.3">
      <c r="A22" s="72">
        <v>8</v>
      </c>
      <c r="B22" s="61">
        <v>609</v>
      </c>
      <c r="C22" s="121" t="s">
        <v>110</v>
      </c>
      <c r="D22" s="120" t="s">
        <v>108</v>
      </c>
      <c r="E22" s="120" t="s">
        <v>106</v>
      </c>
      <c r="F22" s="120" t="s">
        <v>109</v>
      </c>
      <c r="G22" s="55">
        <v>4</v>
      </c>
      <c r="H22" s="55">
        <v>2</v>
      </c>
      <c r="I22" s="55">
        <v>5</v>
      </c>
      <c r="J22" s="55">
        <v>2</v>
      </c>
      <c r="K22" s="55">
        <v>3</v>
      </c>
      <c r="L22" s="42">
        <f t="shared" si="0"/>
        <v>16</v>
      </c>
      <c r="M22" s="42">
        <v>32</v>
      </c>
      <c r="N22" s="134">
        <f t="shared" si="1"/>
        <v>48</v>
      </c>
      <c r="O22" s="120"/>
    </row>
    <row r="23" spans="1:15" ht="19.5" customHeight="1" x14ac:dyDescent="0.3">
      <c r="A23" s="72">
        <v>9</v>
      </c>
      <c r="B23" s="61">
        <v>602</v>
      </c>
      <c r="C23" s="121" t="s">
        <v>118</v>
      </c>
      <c r="D23" s="120" t="s">
        <v>119</v>
      </c>
      <c r="E23" s="120" t="s">
        <v>106</v>
      </c>
      <c r="F23" s="120" t="s">
        <v>120</v>
      </c>
      <c r="G23" s="55">
        <v>2</v>
      </c>
      <c r="H23" s="55">
        <v>2</v>
      </c>
      <c r="I23" s="55">
        <v>3</v>
      </c>
      <c r="J23" s="55">
        <v>1</v>
      </c>
      <c r="K23" s="55">
        <v>3</v>
      </c>
      <c r="L23" s="42">
        <f t="shared" si="0"/>
        <v>11</v>
      </c>
      <c r="M23" s="42">
        <v>34</v>
      </c>
      <c r="N23" s="134">
        <f t="shared" si="1"/>
        <v>45</v>
      </c>
      <c r="O23" s="120"/>
    </row>
    <row r="24" spans="1:15" ht="19.5" customHeight="1" thickBot="1" x14ac:dyDescent="0.35">
      <c r="A24" s="73">
        <v>10</v>
      </c>
      <c r="B24" s="61">
        <v>606</v>
      </c>
      <c r="C24" s="121" t="s">
        <v>115</v>
      </c>
      <c r="D24" s="120" t="s">
        <v>116</v>
      </c>
      <c r="E24" s="120" t="s">
        <v>106</v>
      </c>
      <c r="F24" s="120" t="s">
        <v>117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42">
        <f t="shared" si="0"/>
        <v>0</v>
      </c>
      <c r="M24" s="42">
        <v>31</v>
      </c>
      <c r="N24" s="134">
        <f t="shared" si="1"/>
        <v>31</v>
      </c>
      <c r="O24" s="120"/>
    </row>
    <row r="25" spans="1:15" x14ac:dyDescent="0.3">
      <c r="B25" s="4"/>
    </row>
    <row r="26" spans="1:15" x14ac:dyDescent="0.3">
      <c r="A26" s="52" t="s">
        <v>21</v>
      </c>
      <c r="B26" s="52"/>
      <c r="C26" s="52" t="s">
        <v>170</v>
      </c>
      <c r="D26" s="52" t="s">
        <v>171</v>
      </c>
      <c r="E26" s="52"/>
      <c r="F26" s="52"/>
      <c r="G26" s="67" t="s">
        <v>172</v>
      </c>
      <c r="H26" s="52"/>
      <c r="I26" s="67"/>
      <c r="J26" s="67"/>
      <c r="K26" s="67"/>
      <c r="L26" s="11"/>
      <c r="M26" s="11"/>
    </row>
    <row r="28" spans="1:15" ht="15" hidden="1" customHeight="1" x14ac:dyDescent="0.3"/>
    <row r="29" spans="1:15" ht="15" hidden="1" customHeight="1" x14ac:dyDescent="0.3"/>
    <row r="31" spans="1:15" ht="16.2" thickBot="1" x14ac:dyDescent="0.35">
      <c r="B31" s="20" t="s">
        <v>44</v>
      </c>
    </row>
    <row r="32" spans="1:15" ht="47.25" customHeight="1" x14ac:dyDescent="0.3">
      <c r="B32" s="222" t="s">
        <v>41</v>
      </c>
      <c r="C32" s="223"/>
      <c r="D32" s="34" t="s">
        <v>32</v>
      </c>
      <c r="E32" s="27"/>
    </row>
    <row r="33" spans="2:5" ht="38.25" customHeight="1" x14ac:dyDescent="0.3">
      <c r="B33" s="21" t="s">
        <v>7</v>
      </c>
      <c r="C33" s="44" t="s">
        <v>63</v>
      </c>
      <c r="D33" s="25" t="s">
        <v>13</v>
      </c>
      <c r="E33" s="28"/>
    </row>
    <row r="34" spans="2:5" ht="39" customHeight="1" x14ac:dyDescent="0.3">
      <c r="B34" s="21" t="s">
        <v>8</v>
      </c>
      <c r="C34" s="44" t="s">
        <v>62</v>
      </c>
      <c r="D34" s="25" t="s">
        <v>13</v>
      </c>
      <c r="E34" s="28"/>
    </row>
    <row r="35" spans="2:5" ht="39.75" customHeight="1" x14ac:dyDescent="0.3">
      <c r="B35" s="21" t="s">
        <v>9</v>
      </c>
      <c r="C35" s="44" t="s">
        <v>60</v>
      </c>
      <c r="D35" s="25" t="s">
        <v>13</v>
      </c>
      <c r="E35" s="28"/>
    </row>
    <row r="36" spans="2:5" ht="33" customHeight="1" x14ac:dyDescent="0.3">
      <c r="B36" s="21" t="s">
        <v>14</v>
      </c>
      <c r="C36" s="44" t="s">
        <v>61</v>
      </c>
      <c r="D36" s="25" t="s">
        <v>13</v>
      </c>
      <c r="E36" s="28"/>
    </row>
    <row r="37" spans="2:5" ht="32.25" customHeight="1" thickBot="1" x14ac:dyDescent="0.35">
      <c r="B37" s="22" t="s">
        <v>15</v>
      </c>
      <c r="C37" s="45" t="s">
        <v>42</v>
      </c>
      <c r="D37" s="26" t="s">
        <v>43</v>
      </c>
      <c r="E37" s="29"/>
    </row>
  </sheetData>
  <sortState ref="B15:N24">
    <sortCondition descending="1" ref="N15:N24"/>
  </sortState>
  <mergeCells count="21">
    <mergeCell ref="B32:C32"/>
    <mergeCell ref="F11:F14"/>
    <mergeCell ref="G12:K12"/>
    <mergeCell ref="N12:N13"/>
    <mergeCell ref="O2:Q2"/>
    <mergeCell ref="K2:L2"/>
    <mergeCell ref="O3:Q3"/>
    <mergeCell ref="K3:L3"/>
    <mergeCell ref="L12:L13"/>
    <mergeCell ref="A6:O6"/>
    <mergeCell ref="C11:C14"/>
    <mergeCell ref="O4:Q4"/>
    <mergeCell ref="D11:D14"/>
    <mergeCell ref="O11:O14"/>
    <mergeCell ref="B11:B14"/>
    <mergeCell ref="G11:N11"/>
    <mergeCell ref="A9:O9"/>
    <mergeCell ref="M12:M13"/>
    <mergeCell ref="A11:A14"/>
    <mergeCell ref="E11:E14"/>
    <mergeCell ref="A7:O7"/>
  </mergeCells>
  <printOptions horizontalCentered="1"/>
  <pageMargins left="0.23622047244094499" right="0.23622047244094499" top="0.35433070866141703" bottom="0.5" header="0.31496062992126" footer="0.6875"/>
  <pageSetup paperSize="9" scale="72" orientation="landscape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opLeftCell="A2" zoomScaleNormal="100" workbookViewId="0">
      <selection activeCell="M2" sqref="M2"/>
    </sheetView>
  </sheetViews>
  <sheetFormatPr defaultColWidth="9.109375" defaultRowHeight="14.4" x14ac:dyDescent="0.3"/>
  <cols>
    <col min="1" max="1" width="4.44140625" style="52" customWidth="1"/>
    <col min="2" max="2" width="11" style="52" customWidth="1"/>
    <col min="3" max="3" width="19.5546875" style="52" customWidth="1"/>
    <col min="4" max="4" width="22.33203125" style="52" customWidth="1"/>
    <col min="5" max="5" width="12.33203125" style="52" customWidth="1"/>
    <col min="6" max="6" width="18.5546875" style="52" customWidth="1"/>
    <col min="7" max="10" width="6.5546875" style="52" customWidth="1"/>
    <col min="11" max="11" width="8.5546875" style="52" customWidth="1"/>
    <col min="12" max="12" width="7.6640625" style="52" customWidth="1"/>
    <col min="13" max="13" width="6.44140625" style="52" customWidth="1"/>
    <col min="14" max="14" width="10.6640625" style="52" customWidth="1"/>
    <col min="15" max="15" width="6.6640625" style="52" customWidth="1"/>
    <col min="16" max="16" width="8.44140625" style="52" customWidth="1"/>
    <col min="17" max="16384" width="9.109375" style="52"/>
  </cols>
  <sheetData>
    <row r="1" spans="1:18" x14ac:dyDescent="0.3">
      <c r="A1" s="74" t="s">
        <v>48</v>
      </c>
      <c r="D1" s="56"/>
      <c r="E1" s="56"/>
      <c r="F1" s="56"/>
      <c r="G1" s="56"/>
      <c r="K1" s="58"/>
      <c r="L1" s="70" t="s">
        <v>4</v>
      </c>
      <c r="M1" s="52" t="s">
        <v>93</v>
      </c>
    </row>
    <row r="2" spans="1:18" x14ac:dyDescent="0.3">
      <c r="A2" s="33" t="s">
        <v>28</v>
      </c>
      <c r="B2" s="58"/>
      <c r="C2" s="58"/>
      <c r="D2" s="69"/>
      <c r="E2" s="69"/>
      <c r="F2" s="69"/>
      <c r="G2" s="69"/>
      <c r="H2" s="53"/>
      <c r="I2" s="53"/>
      <c r="J2" s="53"/>
      <c r="K2" s="244" t="s">
        <v>5</v>
      </c>
      <c r="L2" s="244"/>
      <c r="M2" s="52" t="s">
        <v>94</v>
      </c>
      <c r="O2" s="245"/>
      <c r="P2" s="245"/>
      <c r="Q2" s="245"/>
    </row>
    <row r="3" spans="1:18" x14ac:dyDescent="0.3">
      <c r="A3" s="74"/>
      <c r="B3" s="58"/>
      <c r="C3" s="58"/>
      <c r="D3" s="69"/>
      <c r="E3" s="69"/>
      <c r="F3" s="69"/>
      <c r="G3" s="69"/>
      <c r="H3" s="53"/>
      <c r="I3" s="53"/>
      <c r="J3" s="53"/>
      <c r="K3" s="244" t="s">
        <v>6</v>
      </c>
      <c r="L3" s="244"/>
      <c r="M3" s="52" t="s">
        <v>95</v>
      </c>
      <c r="O3" s="245"/>
      <c r="P3" s="245"/>
      <c r="Q3" s="245"/>
    </row>
    <row r="4" spans="1:18" x14ac:dyDescent="0.3">
      <c r="A4" s="75" t="s">
        <v>178</v>
      </c>
      <c r="B4" s="58"/>
      <c r="C4" s="58"/>
      <c r="D4" s="69"/>
      <c r="E4" s="69"/>
      <c r="F4" s="69"/>
      <c r="G4" s="69"/>
      <c r="H4" s="53"/>
      <c r="I4" s="53"/>
      <c r="J4" s="53"/>
      <c r="K4" s="53"/>
      <c r="O4" s="245"/>
      <c r="P4" s="245"/>
      <c r="Q4" s="245"/>
    </row>
    <row r="5" spans="1:18" x14ac:dyDescent="0.3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8" x14ac:dyDescent="0.3">
      <c r="A6" s="224" t="s">
        <v>176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76"/>
      <c r="Q6" s="76"/>
      <c r="R6" s="76"/>
    </row>
    <row r="7" spans="1:18" x14ac:dyDescent="0.3">
      <c r="A7" s="224" t="s">
        <v>58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76"/>
      <c r="Q7" s="76"/>
      <c r="R7" s="76"/>
    </row>
    <row r="8" spans="1:18" ht="8.25" customHeight="1" x14ac:dyDescent="0.3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</row>
    <row r="9" spans="1:18" ht="18" x14ac:dyDescent="0.35">
      <c r="A9" s="225" t="s">
        <v>51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80"/>
      <c r="Q9" s="80"/>
      <c r="R9" s="80"/>
    </row>
    <row r="10" spans="1:18" ht="12" customHeight="1" thickBot="1" x14ac:dyDescent="0.35"/>
    <row r="11" spans="1:18" ht="12.75" customHeight="1" thickBot="1" x14ac:dyDescent="0.35">
      <c r="A11" s="226" t="s">
        <v>22</v>
      </c>
      <c r="B11" s="226" t="s">
        <v>23</v>
      </c>
      <c r="C11" s="229" t="s">
        <v>24</v>
      </c>
      <c r="D11" s="229" t="s">
        <v>26</v>
      </c>
      <c r="E11" s="229" t="s">
        <v>57</v>
      </c>
      <c r="F11" s="229" t="s">
        <v>27</v>
      </c>
      <c r="G11" s="231" t="s">
        <v>0</v>
      </c>
      <c r="H11" s="232"/>
      <c r="I11" s="232"/>
      <c r="J11" s="232"/>
      <c r="K11" s="232"/>
      <c r="L11" s="232"/>
      <c r="M11" s="232"/>
      <c r="N11" s="233"/>
      <c r="O11" s="234" t="s">
        <v>1</v>
      </c>
    </row>
    <row r="12" spans="1:18" ht="26.25" customHeight="1" thickBot="1" x14ac:dyDescent="0.35">
      <c r="A12" s="227"/>
      <c r="B12" s="227"/>
      <c r="C12" s="230"/>
      <c r="D12" s="230"/>
      <c r="E12" s="230"/>
      <c r="F12" s="230"/>
      <c r="G12" s="236" t="s">
        <v>20</v>
      </c>
      <c r="H12" s="237"/>
      <c r="I12" s="237"/>
      <c r="J12" s="237"/>
      <c r="K12" s="237"/>
      <c r="L12" s="238" t="s">
        <v>2</v>
      </c>
      <c r="M12" s="240" t="s">
        <v>10</v>
      </c>
      <c r="N12" s="242" t="s">
        <v>11</v>
      </c>
      <c r="O12" s="235"/>
    </row>
    <row r="13" spans="1:18" ht="27.75" customHeight="1" thickBot="1" x14ac:dyDescent="0.35">
      <c r="A13" s="227"/>
      <c r="B13" s="227"/>
      <c r="C13" s="230"/>
      <c r="D13" s="230"/>
      <c r="E13" s="230"/>
      <c r="F13" s="230"/>
      <c r="G13" s="63" t="s">
        <v>7</v>
      </c>
      <c r="H13" s="63" t="s">
        <v>8</v>
      </c>
      <c r="I13" s="64" t="s">
        <v>9</v>
      </c>
      <c r="J13" s="65" t="s">
        <v>14</v>
      </c>
      <c r="K13" s="65" t="s">
        <v>15</v>
      </c>
      <c r="L13" s="239"/>
      <c r="M13" s="241"/>
      <c r="N13" s="243"/>
      <c r="O13" s="235"/>
    </row>
    <row r="14" spans="1:18" ht="15" thickBot="1" x14ac:dyDescent="0.35">
      <c r="A14" s="228"/>
      <c r="B14" s="227"/>
      <c r="C14" s="230"/>
      <c r="D14" s="230"/>
      <c r="E14" s="230"/>
      <c r="F14" s="230"/>
      <c r="G14" s="62" t="s">
        <v>13</v>
      </c>
      <c r="H14" s="62" t="s">
        <v>13</v>
      </c>
      <c r="I14" s="62" t="s">
        <v>13</v>
      </c>
      <c r="J14" s="66" t="s">
        <v>13</v>
      </c>
      <c r="K14" s="68" t="s">
        <v>56</v>
      </c>
      <c r="L14" s="123" t="s">
        <v>3</v>
      </c>
      <c r="M14" s="123" t="s">
        <v>3</v>
      </c>
      <c r="N14" s="127" t="s">
        <v>12</v>
      </c>
      <c r="O14" s="235"/>
    </row>
    <row r="15" spans="1:18" ht="21.75" customHeight="1" x14ac:dyDescent="0.3">
      <c r="A15" s="71">
        <v>1</v>
      </c>
      <c r="B15" s="138">
        <v>702</v>
      </c>
      <c r="C15" s="167" t="s">
        <v>131</v>
      </c>
      <c r="D15" s="138" t="s">
        <v>119</v>
      </c>
      <c r="E15" s="138" t="s">
        <v>137</v>
      </c>
      <c r="F15" s="138" t="s">
        <v>120</v>
      </c>
      <c r="G15" s="139">
        <v>10</v>
      </c>
      <c r="H15" s="139">
        <v>10</v>
      </c>
      <c r="I15" s="139">
        <v>8</v>
      </c>
      <c r="J15" s="139">
        <v>10</v>
      </c>
      <c r="K15" s="139">
        <v>10</v>
      </c>
      <c r="L15" s="141">
        <f>SUM(G15:K15)</f>
        <v>48</v>
      </c>
      <c r="M15" s="141">
        <v>36</v>
      </c>
      <c r="N15" s="142">
        <f>L15+M15</f>
        <v>84</v>
      </c>
      <c r="O15" s="141" t="s">
        <v>82</v>
      </c>
    </row>
    <row r="16" spans="1:18" ht="22.5" customHeight="1" x14ac:dyDescent="0.3">
      <c r="A16" s="72">
        <v>2</v>
      </c>
      <c r="B16" s="161">
        <v>704</v>
      </c>
      <c r="C16" s="168" t="s">
        <v>132</v>
      </c>
      <c r="D16" s="169" t="s">
        <v>133</v>
      </c>
      <c r="E16" s="138" t="s">
        <v>137</v>
      </c>
      <c r="F16" s="169" t="s">
        <v>134</v>
      </c>
      <c r="G16" s="139">
        <v>10</v>
      </c>
      <c r="H16" s="139">
        <v>9</v>
      </c>
      <c r="I16" s="139">
        <v>8</v>
      </c>
      <c r="J16" s="139">
        <v>10</v>
      </c>
      <c r="K16" s="139">
        <v>10</v>
      </c>
      <c r="L16" s="141">
        <f>SUM(G16:K16)</f>
        <v>47</v>
      </c>
      <c r="M16" s="141">
        <v>35</v>
      </c>
      <c r="N16" s="142">
        <f>L16+M16</f>
        <v>82</v>
      </c>
      <c r="O16" s="141" t="s">
        <v>83</v>
      </c>
    </row>
    <row r="17" spans="1:15" ht="22.5" customHeight="1" x14ac:dyDescent="0.3">
      <c r="A17" s="72">
        <v>3</v>
      </c>
      <c r="B17" s="61">
        <v>707</v>
      </c>
      <c r="C17" s="165" t="s">
        <v>135</v>
      </c>
      <c r="D17" s="166" t="s">
        <v>136</v>
      </c>
      <c r="E17" s="120" t="s">
        <v>137</v>
      </c>
      <c r="F17" s="166" t="s">
        <v>134</v>
      </c>
      <c r="G17" s="55">
        <v>6</v>
      </c>
      <c r="H17" s="55">
        <v>7</v>
      </c>
      <c r="I17" s="55">
        <v>8</v>
      </c>
      <c r="J17" s="55">
        <v>10</v>
      </c>
      <c r="K17" s="55">
        <v>10</v>
      </c>
      <c r="L17" s="35">
        <f>SUM(G17:K17)</f>
        <v>41</v>
      </c>
      <c r="M17" s="42">
        <v>23.5</v>
      </c>
      <c r="N17" s="134">
        <f>L17+M17</f>
        <v>64.5</v>
      </c>
      <c r="O17" s="136"/>
    </row>
    <row r="18" spans="1:15" ht="22.5" customHeight="1" x14ac:dyDescent="0.3">
      <c r="A18" s="72">
        <v>4</v>
      </c>
      <c r="B18" s="61">
        <v>708</v>
      </c>
      <c r="C18" s="164" t="s">
        <v>130</v>
      </c>
      <c r="D18" s="120" t="s">
        <v>119</v>
      </c>
      <c r="E18" s="120" t="s">
        <v>137</v>
      </c>
      <c r="F18" s="120" t="s">
        <v>120</v>
      </c>
      <c r="G18" s="55">
        <v>10</v>
      </c>
      <c r="H18" s="55">
        <v>10</v>
      </c>
      <c r="I18" s="55">
        <v>10</v>
      </c>
      <c r="J18" s="55">
        <v>10</v>
      </c>
      <c r="K18" s="55">
        <v>10</v>
      </c>
      <c r="L18" s="35">
        <f>SUM(G18:K18)</f>
        <v>50</v>
      </c>
      <c r="M18" s="42">
        <v>14</v>
      </c>
      <c r="N18" s="134">
        <f>L18+M18</f>
        <v>64</v>
      </c>
      <c r="O18" s="136"/>
    </row>
    <row r="19" spans="1:15" x14ac:dyDescent="0.3">
      <c r="B19" s="57"/>
      <c r="C19" s="57"/>
    </row>
    <row r="20" spans="1:15" x14ac:dyDescent="0.3">
      <c r="A20" s="52" t="s">
        <v>21</v>
      </c>
      <c r="C20" s="52" t="s">
        <v>167</v>
      </c>
      <c r="D20" s="52" t="s">
        <v>168</v>
      </c>
      <c r="G20" s="67" t="s">
        <v>169</v>
      </c>
      <c r="I20" s="67"/>
      <c r="J20" s="67"/>
      <c r="K20" s="67"/>
      <c r="L20" s="67"/>
      <c r="M20" s="67"/>
    </row>
    <row r="22" spans="1:15" ht="15" hidden="1" customHeight="1" x14ac:dyDescent="0.3"/>
    <row r="23" spans="1:15" ht="15" hidden="1" customHeight="1" x14ac:dyDescent="0.3"/>
    <row r="25" spans="1:15" ht="16.2" thickBot="1" x14ac:dyDescent="0.35">
      <c r="B25" s="77" t="s">
        <v>45</v>
      </c>
    </row>
    <row r="26" spans="1:15" ht="47.25" customHeight="1" x14ac:dyDescent="0.3">
      <c r="B26" s="222" t="s">
        <v>41</v>
      </c>
      <c r="C26" s="223"/>
      <c r="D26" s="34" t="s">
        <v>32</v>
      </c>
      <c r="E26" s="27"/>
    </row>
    <row r="27" spans="1:15" ht="38.25" customHeight="1" x14ac:dyDescent="0.3">
      <c r="B27" s="78" t="s">
        <v>7</v>
      </c>
      <c r="C27" s="44" t="s">
        <v>63</v>
      </c>
      <c r="D27" s="81" t="s">
        <v>13</v>
      </c>
      <c r="E27" s="28"/>
    </row>
    <row r="28" spans="1:15" ht="39" customHeight="1" x14ac:dyDescent="0.3">
      <c r="B28" s="78" t="s">
        <v>8</v>
      </c>
      <c r="C28" s="44" t="s">
        <v>66</v>
      </c>
      <c r="D28" s="81" t="s">
        <v>13</v>
      </c>
      <c r="E28" s="28"/>
    </row>
    <row r="29" spans="1:15" ht="39.75" customHeight="1" x14ac:dyDescent="0.3">
      <c r="B29" s="78" t="s">
        <v>9</v>
      </c>
      <c r="C29" s="44" t="s">
        <v>67</v>
      </c>
      <c r="D29" s="81" t="s">
        <v>13</v>
      </c>
      <c r="E29" s="28"/>
    </row>
    <row r="30" spans="1:15" ht="33" customHeight="1" x14ac:dyDescent="0.3">
      <c r="B30" s="78" t="s">
        <v>14</v>
      </c>
      <c r="C30" s="44" t="s">
        <v>65</v>
      </c>
      <c r="D30" s="81" t="s">
        <v>13</v>
      </c>
      <c r="E30" s="28"/>
    </row>
    <row r="31" spans="1:15" ht="32.25" customHeight="1" thickBot="1" x14ac:dyDescent="0.35">
      <c r="B31" s="79" t="s">
        <v>15</v>
      </c>
      <c r="C31" s="45" t="s">
        <v>42</v>
      </c>
      <c r="D31" s="82" t="s">
        <v>43</v>
      </c>
      <c r="E31" s="29"/>
    </row>
  </sheetData>
  <sortState ref="B15:N18">
    <sortCondition descending="1" ref="N15:N18"/>
  </sortState>
  <mergeCells count="21">
    <mergeCell ref="A6:O6"/>
    <mergeCell ref="K2:L2"/>
    <mergeCell ref="O2:Q2"/>
    <mergeCell ref="K3:L3"/>
    <mergeCell ref="O3:Q3"/>
    <mergeCell ref="O4:Q4"/>
    <mergeCell ref="B26:C26"/>
    <mergeCell ref="A7:O7"/>
    <mergeCell ref="A9:O9"/>
    <mergeCell ref="A11:A14"/>
    <mergeCell ref="B11:B14"/>
    <mergeCell ref="C11:C14"/>
    <mergeCell ref="D11:D14"/>
    <mergeCell ref="E11:E14"/>
    <mergeCell ref="F11:F14"/>
    <mergeCell ref="G11:N11"/>
    <mergeCell ref="O11:O14"/>
    <mergeCell ref="G12:K12"/>
    <mergeCell ref="L12:L13"/>
    <mergeCell ref="M12:M13"/>
    <mergeCell ref="N12:N13"/>
  </mergeCells>
  <printOptions horizontalCentered="1"/>
  <pageMargins left="0.23622047244094499" right="0.23622047244094499" top="0.35433070866141703" bottom="0.5" header="0.31496062992126" footer="0.6875"/>
  <pageSetup paperSize="9" scale="72" orientation="landscape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opLeftCell="A2" zoomScaleNormal="100" workbookViewId="0">
      <selection activeCell="M2" sqref="M2"/>
    </sheetView>
  </sheetViews>
  <sheetFormatPr defaultColWidth="9.109375" defaultRowHeight="14.4" x14ac:dyDescent="0.3"/>
  <cols>
    <col min="1" max="1" width="4.44140625" style="52" customWidth="1"/>
    <col min="2" max="2" width="11" style="52" customWidth="1"/>
    <col min="3" max="3" width="24.109375" style="52" customWidth="1"/>
    <col min="4" max="4" width="20" style="52" customWidth="1"/>
    <col min="5" max="5" width="11" style="52" customWidth="1"/>
    <col min="6" max="6" width="18.44140625" style="52" customWidth="1"/>
    <col min="7" max="10" width="6.5546875" style="52" customWidth="1"/>
    <col min="11" max="11" width="8.5546875" style="52" customWidth="1"/>
    <col min="12" max="12" width="7.6640625" style="52" customWidth="1"/>
    <col min="13" max="13" width="6.44140625" style="52" customWidth="1"/>
    <col min="14" max="14" width="10.6640625" style="52" customWidth="1"/>
    <col min="15" max="15" width="6.6640625" style="52" customWidth="1"/>
    <col min="16" max="16" width="8.44140625" style="52" customWidth="1"/>
    <col min="17" max="16384" width="9.109375" style="52"/>
  </cols>
  <sheetData>
    <row r="1" spans="1:18" x14ac:dyDescent="0.3">
      <c r="A1" s="74" t="s">
        <v>48</v>
      </c>
      <c r="D1" s="56"/>
      <c r="E1" s="56"/>
      <c r="F1" s="56"/>
      <c r="G1" s="56"/>
      <c r="K1" s="58"/>
      <c r="L1" s="70" t="s">
        <v>4</v>
      </c>
      <c r="M1" s="52" t="s">
        <v>93</v>
      </c>
    </row>
    <row r="2" spans="1:18" x14ac:dyDescent="0.3">
      <c r="A2" s="33" t="s">
        <v>28</v>
      </c>
      <c r="B2" s="58"/>
      <c r="C2" s="58"/>
      <c r="D2" s="69"/>
      <c r="E2" s="69"/>
      <c r="F2" s="69"/>
      <c r="G2" s="69"/>
      <c r="H2" s="53"/>
      <c r="I2" s="53"/>
      <c r="J2" s="53"/>
      <c r="K2" s="244" t="s">
        <v>5</v>
      </c>
      <c r="L2" s="244"/>
      <c r="M2" s="52" t="s">
        <v>94</v>
      </c>
      <c r="O2" s="245"/>
      <c r="P2" s="245"/>
      <c r="Q2" s="245"/>
    </row>
    <row r="3" spans="1:18" x14ac:dyDescent="0.3">
      <c r="A3" s="74"/>
      <c r="B3" s="58"/>
      <c r="C3" s="58"/>
      <c r="D3" s="69"/>
      <c r="E3" s="69"/>
      <c r="F3" s="69"/>
      <c r="G3" s="69"/>
      <c r="H3" s="53"/>
      <c r="I3" s="53"/>
      <c r="J3" s="53"/>
      <c r="K3" s="244" t="s">
        <v>6</v>
      </c>
      <c r="L3" s="244"/>
      <c r="M3" s="52" t="s">
        <v>95</v>
      </c>
      <c r="O3" s="245"/>
      <c r="P3" s="245"/>
      <c r="Q3" s="245"/>
    </row>
    <row r="4" spans="1:18" x14ac:dyDescent="0.3">
      <c r="A4" s="75" t="s">
        <v>177</v>
      </c>
      <c r="B4" s="58"/>
      <c r="C4" s="58"/>
      <c r="D4" s="69"/>
      <c r="E4" s="69"/>
      <c r="F4" s="69"/>
      <c r="G4" s="69"/>
      <c r="H4" s="53"/>
      <c r="I4" s="53"/>
      <c r="J4" s="53"/>
      <c r="K4" s="53"/>
      <c r="O4" s="245"/>
      <c r="P4" s="245"/>
      <c r="Q4" s="245"/>
    </row>
    <row r="5" spans="1:18" x14ac:dyDescent="0.3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8" x14ac:dyDescent="0.3">
      <c r="A6" s="224" t="s">
        <v>176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76"/>
      <c r="Q6" s="76"/>
      <c r="R6" s="76"/>
    </row>
    <row r="7" spans="1:18" x14ac:dyDescent="0.3">
      <c r="A7" s="224" t="s">
        <v>58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76"/>
      <c r="Q7" s="76"/>
      <c r="R7" s="76"/>
    </row>
    <row r="8" spans="1:18" ht="8.25" customHeight="1" x14ac:dyDescent="0.3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</row>
    <row r="9" spans="1:18" ht="18" x14ac:dyDescent="0.35">
      <c r="A9" s="225" t="s">
        <v>50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80"/>
      <c r="Q9" s="80"/>
      <c r="R9" s="80"/>
    </row>
    <row r="10" spans="1:18" ht="12" customHeight="1" thickBot="1" x14ac:dyDescent="0.35"/>
    <row r="11" spans="1:18" ht="12.75" customHeight="1" thickBot="1" x14ac:dyDescent="0.35">
      <c r="A11" s="226" t="s">
        <v>22</v>
      </c>
      <c r="B11" s="226" t="s">
        <v>23</v>
      </c>
      <c r="C11" s="229" t="s">
        <v>24</v>
      </c>
      <c r="D11" s="229" t="s">
        <v>26</v>
      </c>
      <c r="E11" s="229" t="s">
        <v>57</v>
      </c>
      <c r="F11" s="229" t="s">
        <v>27</v>
      </c>
      <c r="G11" s="231" t="s">
        <v>0</v>
      </c>
      <c r="H11" s="232"/>
      <c r="I11" s="232"/>
      <c r="J11" s="232"/>
      <c r="K11" s="232"/>
      <c r="L11" s="232"/>
      <c r="M11" s="232"/>
      <c r="N11" s="233"/>
      <c r="O11" s="234" t="s">
        <v>1</v>
      </c>
    </row>
    <row r="12" spans="1:18" ht="26.25" customHeight="1" thickBot="1" x14ac:dyDescent="0.35">
      <c r="A12" s="227"/>
      <c r="B12" s="227"/>
      <c r="C12" s="230"/>
      <c r="D12" s="230"/>
      <c r="E12" s="230"/>
      <c r="F12" s="230"/>
      <c r="G12" s="236" t="s">
        <v>20</v>
      </c>
      <c r="H12" s="237"/>
      <c r="I12" s="237"/>
      <c r="J12" s="237"/>
      <c r="K12" s="237"/>
      <c r="L12" s="238" t="s">
        <v>2</v>
      </c>
      <c r="M12" s="240" t="s">
        <v>10</v>
      </c>
      <c r="N12" s="242" t="s">
        <v>11</v>
      </c>
      <c r="O12" s="235"/>
    </row>
    <row r="13" spans="1:18" ht="27.75" customHeight="1" thickBot="1" x14ac:dyDescent="0.35">
      <c r="A13" s="227"/>
      <c r="B13" s="227"/>
      <c r="C13" s="230"/>
      <c r="D13" s="230"/>
      <c r="E13" s="230"/>
      <c r="F13" s="230"/>
      <c r="G13" s="63" t="s">
        <v>7</v>
      </c>
      <c r="H13" s="63" t="s">
        <v>8</v>
      </c>
      <c r="I13" s="64" t="s">
        <v>9</v>
      </c>
      <c r="J13" s="65" t="s">
        <v>14</v>
      </c>
      <c r="K13" s="65" t="s">
        <v>15</v>
      </c>
      <c r="L13" s="239"/>
      <c r="M13" s="241"/>
      <c r="N13" s="243"/>
      <c r="O13" s="235"/>
    </row>
    <row r="14" spans="1:18" ht="15" thickBot="1" x14ac:dyDescent="0.35">
      <c r="A14" s="228"/>
      <c r="B14" s="228"/>
      <c r="C14" s="230"/>
      <c r="D14" s="230"/>
      <c r="E14" s="230"/>
      <c r="F14" s="230"/>
      <c r="G14" s="62" t="s">
        <v>13</v>
      </c>
      <c r="H14" s="62" t="s">
        <v>13</v>
      </c>
      <c r="I14" s="62" t="s">
        <v>13</v>
      </c>
      <c r="J14" s="66" t="s">
        <v>13</v>
      </c>
      <c r="K14" s="68" t="s">
        <v>56</v>
      </c>
      <c r="L14" s="123" t="s">
        <v>3</v>
      </c>
      <c r="M14" s="123" t="s">
        <v>3</v>
      </c>
      <c r="N14" s="127" t="s">
        <v>12</v>
      </c>
      <c r="O14" s="235"/>
    </row>
    <row r="15" spans="1:18" ht="21.75" customHeight="1" x14ac:dyDescent="0.3">
      <c r="A15" s="200">
        <v>1</v>
      </c>
      <c r="B15" s="144">
        <v>805</v>
      </c>
      <c r="C15" s="170" t="s">
        <v>142</v>
      </c>
      <c r="D15" s="138" t="s">
        <v>129</v>
      </c>
      <c r="E15" s="138" t="s">
        <v>106</v>
      </c>
      <c r="F15" s="138" t="s">
        <v>126</v>
      </c>
      <c r="G15" s="139">
        <v>0</v>
      </c>
      <c r="H15" s="139">
        <v>10</v>
      </c>
      <c r="I15" s="139">
        <v>10</v>
      </c>
      <c r="J15" s="139">
        <v>10</v>
      </c>
      <c r="K15" s="139">
        <v>10</v>
      </c>
      <c r="L15" s="141">
        <f>SUM(G15:K15)</f>
        <v>40</v>
      </c>
      <c r="M15" s="141">
        <v>31</v>
      </c>
      <c r="N15" s="142">
        <f>L15+M15</f>
        <v>71</v>
      </c>
      <c r="O15" s="141" t="s">
        <v>82</v>
      </c>
    </row>
    <row r="16" spans="1:18" ht="21.75" customHeight="1" x14ac:dyDescent="0.3">
      <c r="A16" s="126">
        <v>2</v>
      </c>
      <c r="B16" s="128">
        <v>807</v>
      </c>
      <c r="C16" s="121" t="s">
        <v>138</v>
      </c>
      <c r="D16" s="120" t="s">
        <v>139</v>
      </c>
      <c r="E16" s="120" t="s">
        <v>106</v>
      </c>
      <c r="F16" s="120" t="s">
        <v>140</v>
      </c>
      <c r="G16" s="55">
        <v>7</v>
      </c>
      <c r="H16" s="55">
        <v>10</v>
      </c>
      <c r="I16" s="55">
        <v>10</v>
      </c>
      <c r="J16" s="55">
        <v>10</v>
      </c>
      <c r="K16" s="55">
        <v>10</v>
      </c>
      <c r="L16" s="42">
        <f>SUM(G16:K16)</f>
        <v>47</v>
      </c>
      <c r="M16" s="42">
        <v>26.5</v>
      </c>
      <c r="N16" s="134">
        <f>L16+M16</f>
        <v>73.5</v>
      </c>
      <c r="O16" s="135"/>
    </row>
    <row r="17" spans="1:15" ht="24" customHeight="1" x14ac:dyDescent="0.3">
      <c r="A17" s="72">
        <v>3</v>
      </c>
      <c r="B17" s="61">
        <v>802</v>
      </c>
      <c r="C17" s="121" t="s">
        <v>141</v>
      </c>
      <c r="D17" s="120" t="s">
        <v>129</v>
      </c>
      <c r="E17" s="120" t="s">
        <v>106</v>
      </c>
      <c r="F17" s="120" t="s">
        <v>124</v>
      </c>
      <c r="G17" s="55">
        <v>0</v>
      </c>
      <c r="H17" s="55">
        <v>10</v>
      </c>
      <c r="I17" s="55">
        <v>10</v>
      </c>
      <c r="J17" s="55">
        <v>10</v>
      </c>
      <c r="K17" s="55">
        <v>10</v>
      </c>
      <c r="L17" s="42">
        <f>SUM(G17:K17)</f>
        <v>40</v>
      </c>
      <c r="M17" s="42">
        <v>27</v>
      </c>
      <c r="N17" s="134">
        <f>L17+M17</f>
        <v>67</v>
      </c>
      <c r="O17" s="120"/>
    </row>
    <row r="18" spans="1:15" ht="24" customHeight="1" x14ac:dyDescent="0.3">
      <c r="A18" s="72">
        <v>4</v>
      </c>
      <c r="B18" s="61">
        <v>801</v>
      </c>
      <c r="C18" s="121" t="s">
        <v>143</v>
      </c>
      <c r="D18" s="120" t="s">
        <v>144</v>
      </c>
      <c r="E18" s="120" t="s">
        <v>106</v>
      </c>
      <c r="F18" s="120" t="s">
        <v>124</v>
      </c>
      <c r="G18" s="55">
        <v>0</v>
      </c>
      <c r="H18" s="55">
        <v>10</v>
      </c>
      <c r="I18" s="55">
        <v>10</v>
      </c>
      <c r="J18" s="55">
        <v>10</v>
      </c>
      <c r="K18" s="55">
        <v>10</v>
      </c>
      <c r="L18" s="42">
        <f>SUM(G18:K18)</f>
        <v>40</v>
      </c>
      <c r="M18" s="42">
        <v>25</v>
      </c>
      <c r="N18" s="134">
        <f>L18+M18</f>
        <v>65</v>
      </c>
      <c r="O18" s="120"/>
    </row>
    <row r="19" spans="1:15" x14ac:dyDescent="0.3">
      <c r="B19" s="57"/>
      <c r="C19" s="57"/>
    </row>
    <row r="20" spans="1:15" x14ac:dyDescent="0.3">
      <c r="A20" s="52" t="s">
        <v>21</v>
      </c>
      <c r="C20" s="52" t="s">
        <v>170</v>
      </c>
      <c r="D20" s="52" t="s">
        <v>171</v>
      </c>
      <c r="G20" s="67" t="s">
        <v>172</v>
      </c>
      <c r="I20" s="67"/>
      <c r="J20" s="67"/>
      <c r="K20" s="67"/>
      <c r="L20" s="67"/>
      <c r="M20" s="67"/>
    </row>
    <row r="22" spans="1:15" ht="15" hidden="1" customHeight="1" x14ac:dyDescent="0.3"/>
    <row r="23" spans="1:15" ht="15" hidden="1" customHeight="1" x14ac:dyDescent="0.3"/>
    <row r="24" spans="1:15" ht="17.25" customHeight="1" x14ac:dyDescent="0.3"/>
    <row r="26" spans="1:15" ht="16.2" thickBot="1" x14ac:dyDescent="0.35">
      <c r="B26" s="77" t="s">
        <v>91</v>
      </c>
    </row>
    <row r="27" spans="1:15" ht="47.25" customHeight="1" x14ac:dyDescent="0.3">
      <c r="B27" s="222" t="s">
        <v>41</v>
      </c>
      <c r="C27" s="223"/>
      <c r="D27" s="34" t="s">
        <v>32</v>
      </c>
      <c r="E27" s="27"/>
    </row>
    <row r="28" spans="1:15" ht="38.25" customHeight="1" x14ac:dyDescent="0.3">
      <c r="B28" s="78" t="s">
        <v>7</v>
      </c>
      <c r="C28" s="83" t="s">
        <v>46</v>
      </c>
      <c r="D28" s="81" t="s">
        <v>13</v>
      </c>
      <c r="E28" s="28"/>
    </row>
    <row r="29" spans="1:15" ht="39" customHeight="1" x14ac:dyDescent="0.3">
      <c r="B29" s="78" t="s">
        <v>8</v>
      </c>
      <c r="C29" s="83" t="s">
        <v>64</v>
      </c>
      <c r="D29" s="81" t="s">
        <v>13</v>
      </c>
      <c r="E29" s="28"/>
    </row>
    <row r="30" spans="1:15" ht="39.75" customHeight="1" x14ac:dyDescent="0.3">
      <c r="B30" s="78" t="s">
        <v>9</v>
      </c>
      <c r="C30" s="83" t="s">
        <v>47</v>
      </c>
      <c r="D30" s="81" t="s">
        <v>13</v>
      </c>
      <c r="E30" s="28"/>
    </row>
    <row r="31" spans="1:15" ht="33" customHeight="1" x14ac:dyDescent="0.3">
      <c r="B31" s="78" t="s">
        <v>14</v>
      </c>
      <c r="C31" s="84" t="s">
        <v>65</v>
      </c>
      <c r="D31" s="81" t="s">
        <v>13</v>
      </c>
      <c r="E31" s="28"/>
    </row>
    <row r="32" spans="1:15" ht="32.25" customHeight="1" thickBot="1" x14ac:dyDescent="0.35">
      <c r="B32" s="79" t="s">
        <v>15</v>
      </c>
      <c r="C32" s="85" t="s">
        <v>42</v>
      </c>
      <c r="D32" s="82" t="s">
        <v>43</v>
      </c>
      <c r="E32" s="29"/>
    </row>
  </sheetData>
  <sortState ref="B15:N18">
    <sortCondition descending="1" ref="N15:N18"/>
  </sortState>
  <mergeCells count="21">
    <mergeCell ref="A6:O6"/>
    <mergeCell ref="K2:L2"/>
    <mergeCell ref="O2:Q2"/>
    <mergeCell ref="K3:L3"/>
    <mergeCell ref="O3:Q3"/>
    <mergeCell ref="O4:Q4"/>
    <mergeCell ref="B27:C27"/>
    <mergeCell ref="A7:O7"/>
    <mergeCell ref="A9:O9"/>
    <mergeCell ref="A11:A14"/>
    <mergeCell ref="B11:B14"/>
    <mergeCell ref="C11:C14"/>
    <mergeCell ref="D11:D14"/>
    <mergeCell ref="E11:E14"/>
    <mergeCell ref="F11:F14"/>
    <mergeCell ref="G11:N11"/>
    <mergeCell ref="O11:O14"/>
    <mergeCell ref="G12:K12"/>
    <mergeCell ref="L12:L13"/>
    <mergeCell ref="M12:M13"/>
    <mergeCell ref="N12:N13"/>
  </mergeCells>
  <printOptions horizontalCentered="1"/>
  <pageMargins left="0.23622047244094499" right="0.23622047244094499" top="0.35433070866141703" bottom="0.5" header="0.31496062992126" footer="0.6875"/>
  <pageSetup paperSize="9" scale="72" orientation="landscape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zoomScaleNormal="100" workbookViewId="0">
      <selection activeCell="L2" sqref="L2"/>
    </sheetView>
  </sheetViews>
  <sheetFormatPr defaultRowHeight="14.4" x14ac:dyDescent="0.3"/>
  <cols>
    <col min="1" max="1" width="4.88671875" customWidth="1"/>
    <col min="2" max="2" width="10.6640625" customWidth="1"/>
    <col min="3" max="3" width="17.88671875" customWidth="1"/>
    <col min="4" max="4" width="9.6640625" customWidth="1"/>
    <col min="5" max="5" width="18.88671875" customWidth="1"/>
    <col min="6" max="6" width="11.109375" customWidth="1"/>
    <col min="7" max="7" width="15.88671875" customWidth="1"/>
    <col min="8" max="10" width="8.6640625" customWidth="1"/>
    <col min="11" max="11" width="10.88671875" customWidth="1"/>
    <col min="12" max="12" width="11" customWidth="1"/>
    <col min="13" max="13" width="11.109375" customWidth="1"/>
    <col min="14" max="14" width="7.88671875" customWidth="1"/>
    <col min="15" max="15" width="10.88671875" customWidth="1"/>
    <col min="16" max="16" width="8.109375" customWidth="1"/>
    <col min="17" max="17" width="7.44140625" customWidth="1"/>
    <col min="18" max="18" width="8.33203125" customWidth="1"/>
    <col min="19" max="19" width="9.5546875" customWidth="1"/>
    <col min="20" max="21" width="5.6640625" customWidth="1"/>
    <col min="22" max="22" width="7.6640625" customWidth="1"/>
    <col min="23" max="23" width="4.33203125" customWidth="1"/>
  </cols>
  <sheetData>
    <row r="1" spans="1:20" x14ac:dyDescent="0.3">
      <c r="A1" s="17" t="s">
        <v>48</v>
      </c>
      <c r="D1" s="3"/>
      <c r="K1" s="14" t="s">
        <v>4</v>
      </c>
      <c r="L1" s="52" t="s">
        <v>93</v>
      </c>
      <c r="M1" s="52"/>
    </row>
    <row r="2" spans="1:20" x14ac:dyDescent="0.3">
      <c r="A2" s="17" t="s">
        <v>28</v>
      </c>
      <c r="B2" s="5"/>
      <c r="C2" s="5"/>
      <c r="D2" s="5"/>
      <c r="E2" s="1"/>
      <c r="F2" s="1"/>
      <c r="G2" s="1"/>
      <c r="H2" s="1"/>
      <c r="I2" s="1"/>
      <c r="K2" s="14" t="s">
        <v>5</v>
      </c>
      <c r="L2" s="52" t="s">
        <v>94</v>
      </c>
      <c r="M2" s="52"/>
      <c r="O2" s="11"/>
      <c r="P2" s="11"/>
      <c r="Q2" s="11"/>
    </row>
    <row r="3" spans="1:20" x14ac:dyDescent="0.3">
      <c r="A3" s="17"/>
      <c r="B3" s="5"/>
      <c r="C3" s="5"/>
      <c r="D3" s="5"/>
      <c r="E3" s="1"/>
      <c r="F3" s="1"/>
      <c r="G3" s="1"/>
      <c r="H3" s="1"/>
      <c r="I3" s="1"/>
      <c r="K3" s="14" t="s">
        <v>6</v>
      </c>
      <c r="L3" s="52" t="s">
        <v>95</v>
      </c>
      <c r="M3" s="52"/>
      <c r="O3" s="11"/>
      <c r="P3" s="11"/>
      <c r="Q3" s="11"/>
    </row>
    <row r="4" spans="1:20" x14ac:dyDescent="0.3">
      <c r="A4" s="18" t="s">
        <v>177</v>
      </c>
      <c r="B4" s="5"/>
      <c r="C4" s="5"/>
      <c r="D4" s="5"/>
      <c r="E4" s="1"/>
      <c r="F4" s="1"/>
      <c r="G4" s="1"/>
      <c r="H4" s="1"/>
      <c r="I4" s="1"/>
      <c r="L4" s="5"/>
      <c r="M4" s="5"/>
      <c r="N4" s="11"/>
      <c r="O4" s="11"/>
      <c r="P4" s="11"/>
      <c r="Q4" s="11"/>
    </row>
    <row r="5" spans="1:20" x14ac:dyDescent="0.3">
      <c r="A5" s="18"/>
      <c r="B5" s="5"/>
      <c r="C5" s="5"/>
      <c r="D5" s="5"/>
      <c r="E5" s="1"/>
      <c r="F5" s="1"/>
      <c r="G5" s="1"/>
      <c r="H5" s="1"/>
      <c r="I5" s="1"/>
      <c r="L5" s="5"/>
      <c r="M5" s="5"/>
      <c r="N5" s="11"/>
      <c r="O5" s="11"/>
      <c r="P5" s="11"/>
      <c r="Q5" s="11"/>
    </row>
    <row r="6" spans="1:20" x14ac:dyDescent="0.3">
      <c r="A6" s="224" t="s">
        <v>176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19"/>
      <c r="P6" s="19"/>
      <c r="Q6" s="19"/>
      <c r="R6" s="19"/>
      <c r="S6" s="19"/>
      <c r="T6" s="19"/>
    </row>
    <row r="7" spans="1:20" x14ac:dyDescent="0.3">
      <c r="A7" s="224" t="s">
        <v>59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19"/>
      <c r="P7" s="19"/>
      <c r="Q7" s="19"/>
      <c r="R7" s="19"/>
      <c r="S7" s="19"/>
      <c r="T7" s="19"/>
    </row>
    <row r="8" spans="1:20" ht="6.75" customHeight="1" x14ac:dyDescent="0.3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20" ht="18" x14ac:dyDescent="0.35">
      <c r="A9" s="225" t="s">
        <v>16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4"/>
      <c r="P9" s="24"/>
      <c r="Q9" s="24"/>
      <c r="R9" s="24"/>
      <c r="S9" s="24"/>
      <c r="T9" s="24"/>
    </row>
    <row r="10" spans="1:20" ht="6" customHeight="1" thickBot="1" x14ac:dyDescent="0.35"/>
    <row r="11" spans="1:20" ht="16.5" customHeight="1" thickBot="1" x14ac:dyDescent="0.35">
      <c r="A11" s="247" t="s">
        <v>22</v>
      </c>
      <c r="B11" s="255" t="s">
        <v>23</v>
      </c>
      <c r="C11" s="258" t="s">
        <v>24</v>
      </c>
      <c r="D11" s="255" t="s">
        <v>25</v>
      </c>
      <c r="E11" s="258" t="s">
        <v>26</v>
      </c>
      <c r="F11" s="269" t="s">
        <v>57</v>
      </c>
      <c r="G11" s="229" t="s">
        <v>27</v>
      </c>
      <c r="H11" s="264" t="s">
        <v>29</v>
      </c>
      <c r="I11" s="265"/>
      <c r="J11" s="265"/>
      <c r="K11" s="266"/>
      <c r="L11" s="267" t="s">
        <v>30</v>
      </c>
      <c r="M11" s="247" t="s">
        <v>31</v>
      </c>
      <c r="N11" s="250" t="s">
        <v>1</v>
      </c>
    </row>
    <row r="12" spans="1:20" ht="24.75" customHeight="1" x14ac:dyDescent="0.3">
      <c r="A12" s="253"/>
      <c r="B12" s="256"/>
      <c r="C12" s="259"/>
      <c r="D12" s="256"/>
      <c r="E12" s="259"/>
      <c r="F12" s="270"/>
      <c r="G12" s="230"/>
      <c r="H12" s="87">
        <v>1</v>
      </c>
      <c r="I12" s="88">
        <v>2</v>
      </c>
      <c r="J12" s="90">
        <v>3</v>
      </c>
      <c r="K12" s="41" t="s">
        <v>32</v>
      </c>
      <c r="L12" s="268"/>
      <c r="M12" s="248"/>
      <c r="N12" s="251"/>
    </row>
    <row r="13" spans="1:20" ht="18" customHeight="1" thickBot="1" x14ac:dyDescent="0.35">
      <c r="A13" s="254"/>
      <c r="B13" s="257"/>
      <c r="C13" s="260"/>
      <c r="D13" s="261"/>
      <c r="E13" s="260"/>
      <c r="F13" s="271"/>
      <c r="G13" s="230"/>
      <c r="H13" s="181" t="s">
        <v>39</v>
      </c>
      <c r="I13" s="182" t="s">
        <v>39</v>
      </c>
      <c r="J13" s="183" t="s">
        <v>33</v>
      </c>
      <c r="K13" s="184" t="s">
        <v>34</v>
      </c>
      <c r="L13" s="40" t="s">
        <v>34</v>
      </c>
      <c r="M13" s="249"/>
      <c r="N13" s="252"/>
    </row>
    <row r="14" spans="1:20" s="52" customFormat="1" ht="21" customHeight="1" thickBot="1" x14ac:dyDescent="0.35">
      <c r="A14" s="122">
        <v>1</v>
      </c>
      <c r="B14" s="186">
        <v>706</v>
      </c>
      <c r="C14" s="170" t="s">
        <v>147</v>
      </c>
      <c r="D14" s="187">
        <v>7</v>
      </c>
      <c r="E14" s="188" t="s">
        <v>148</v>
      </c>
      <c r="F14" s="138" t="s">
        <v>106</v>
      </c>
      <c r="G14" s="138" t="s">
        <v>100</v>
      </c>
      <c r="H14" s="141">
        <v>15</v>
      </c>
      <c r="I14" s="141">
        <v>15</v>
      </c>
      <c r="J14" s="141">
        <v>20</v>
      </c>
      <c r="K14" s="189">
        <f>H14+I14+J14</f>
        <v>50</v>
      </c>
      <c r="L14" s="190">
        <v>38</v>
      </c>
      <c r="M14" s="191">
        <f>SUM(K14:L14)</f>
        <v>88</v>
      </c>
      <c r="N14" s="192" t="s">
        <v>82</v>
      </c>
    </row>
    <row r="15" spans="1:20" ht="24.75" customHeight="1" x14ac:dyDescent="0.3">
      <c r="A15" s="89">
        <v>2</v>
      </c>
      <c r="B15" s="179">
        <v>503</v>
      </c>
      <c r="C15" s="208" t="s">
        <v>145</v>
      </c>
      <c r="D15" s="209">
        <v>5</v>
      </c>
      <c r="E15" s="210" t="s">
        <v>148</v>
      </c>
      <c r="F15" s="211" t="s">
        <v>106</v>
      </c>
      <c r="G15" s="211" t="s">
        <v>100</v>
      </c>
      <c r="H15" s="212">
        <v>13</v>
      </c>
      <c r="I15" s="213">
        <v>13</v>
      </c>
      <c r="J15" s="214">
        <v>20</v>
      </c>
      <c r="K15" s="215">
        <f>H15+I15+J15</f>
        <v>46</v>
      </c>
      <c r="L15" s="180">
        <v>35.5</v>
      </c>
      <c r="M15" s="173">
        <f>SUM(K15:L15)</f>
        <v>81.5</v>
      </c>
      <c r="N15" s="216" t="s">
        <v>83</v>
      </c>
    </row>
    <row r="16" spans="1:20" ht="24.75" customHeight="1" x14ac:dyDescent="0.3">
      <c r="A16" s="86">
        <v>3</v>
      </c>
      <c r="B16" s="171">
        <v>809</v>
      </c>
      <c r="C16" s="170" t="s">
        <v>146</v>
      </c>
      <c r="D16" s="187">
        <v>8</v>
      </c>
      <c r="E16" s="188" t="s">
        <v>148</v>
      </c>
      <c r="F16" s="138" t="s">
        <v>106</v>
      </c>
      <c r="G16" s="138" t="s">
        <v>120</v>
      </c>
      <c r="H16" s="217">
        <v>14</v>
      </c>
      <c r="I16" s="141">
        <v>14</v>
      </c>
      <c r="J16" s="218">
        <v>20</v>
      </c>
      <c r="K16" s="219">
        <f>H16+I16+J16</f>
        <v>48</v>
      </c>
      <c r="L16" s="220">
        <v>31</v>
      </c>
      <c r="M16" s="177">
        <f>SUM(K16:L16)</f>
        <v>79</v>
      </c>
      <c r="N16" s="221" t="s">
        <v>84</v>
      </c>
    </row>
    <row r="17" spans="2:12" ht="25.5" customHeight="1" x14ac:dyDescent="0.3">
      <c r="C17" s="17"/>
      <c r="H17" s="43"/>
      <c r="I17" s="43"/>
      <c r="J17" s="43"/>
      <c r="K17" s="43"/>
      <c r="L17" s="43"/>
    </row>
    <row r="18" spans="2:12" x14ac:dyDescent="0.3">
      <c r="B18" t="s">
        <v>35</v>
      </c>
      <c r="C18" s="17"/>
      <c r="D18" s="17" t="s">
        <v>173</v>
      </c>
      <c r="H18" s="17" t="s">
        <v>174</v>
      </c>
      <c r="L18" s="17" t="s">
        <v>175</v>
      </c>
    </row>
    <row r="20" spans="2:12" x14ac:dyDescent="0.3">
      <c r="D20" s="18"/>
    </row>
    <row r="21" spans="2:12" ht="15" thickBot="1" x14ac:dyDescent="0.35">
      <c r="D21" s="47" t="s">
        <v>92</v>
      </c>
      <c r="E21" s="46"/>
      <c r="F21" s="46"/>
      <c r="G21" s="46"/>
      <c r="H21" s="46"/>
      <c r="I21" s="46"/>
    </row>
    <row r="22" spans="2:12" ht="25.5" customHeight="1" x14ac:dyDescent="0.3">
      <c r="D22" s="92" t="s">
        <v>53</v>
      </c>
      <c r="E22" s="262" t="s">
        <v>36</v>
      </c>
      <c r="F22" s="262"/>
      <c r="G22" s="93" t="s">
        <v>37</v>
      </c>
      <c r="H22" s="46"/>
      <c r="I22" s="46"/>
    </row>
    <row r="23" spans="2:12" ht="33" customHeight="1" x14ac:dyDescent="0.3">
      <c r="D23" s="94" t="s">
        <v>82</v>
      </c>
      <c r="E23" s="263" t="s">
        <v>68</v>
      </c>
      <c r="F23" s="263"/>
      <c r="G23" s="95" t="s">
        <v>39</v>
      </c>
      <c r="H23" s="46"/>
      <c r="I23" s="46"/>
    </row>
    <row r="24" spans="2:12" ht="34.5" customHeight="1" x14ac:dyDescent="0.3">
      <c r="D24" s="94" t="s">
        <v>83</v>
      </c>
      <c r="E24" s="263" t="s">
        <v>69</v>
      </c>
      <c r="F24" s="263"/>
      <c r="G24" s="95" t="s">
        <v>39</v>
      </c>
      <c r="H24" s="46"/>
      <c r="I24" s="46"/>
    </row>
    <row r="25" spans="2:12" ht="34.5" customHeight="1" thickBot="1" x14ac:dyDescent="0.35">
      <c r="D25" s="96" t="s">
        <v>84</v>
      </c>
      <c r="E25" s="246" t="s">
        <v>85</v>
      </c>
      <c r="F25" s="246"/>
      <c r="G25" s="97" t="s">
        <v>33</v>
      </c>
      <c r="H25" s="46"/>
      <c r="I25" s="46"/>
    </row>
  </sheetData>
  <sortState ref="B15:M16">
    <sortCondition descending="1" ref="M15:M16"/>
  </sortState>
  <mergeCells count="18">
    <mergeCell ref="A6:N6"/>
    <mergeCell ref="A7:N7"/>
    <mergeCell ref="A9:N9"/>
    <mergeCell ref="H11:K11"/>
    <mergeCell ref="L11:L12"/>
    <mergeCell ref="F11:F13"/>
    <mergeCell ref="E25:F25"/>
    <mergeCell ref="G11:G13"/>
    <mergeCell ref="M11:M13"/>
    <mergeCell ref="N11:N13"/>
    <mergeCell ref="A11:A13"/>
    <mergeCell ref="B11:B13"/>
    <mergeCell ref="C11:C13"/>
    <mergeCell ref="D11:D13"/>
    <mergeCell ref="E11:E13"/>
    <mergeCell ref="E22:F22"/>
    <mergeCell ref="E23:F23"/>
    <mergeCell ref="E24:F24"/>
  </mergeCells>
  <printOptions horizontalCentered="1"/>
  <pageMargins left="0.23622047244094491" right="0.23622047244094491" top="0.35433070866141736" bottom="0.92583333333333329" header="0.31496062992125984" footer="0.6875"/>
  <pageSetup paperSize="9" scale="73" orientation="landscape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18" max="3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zoomScaleNormal="100" workbookViewId="0">
      <selection activeCell="L2" sqref="L2"/>
    </sheetView>
  </sheetViews>
  <sheetFormatPr defaultRowHeight="14.4" x14ac:dyDescent="0.3"/>
  <cols>
    <col min="1" max="1" width="3.88671875" customWidth="1"/>
    <col min="2" max="2" width="11.5546875" customWidth="1"/>
    <col min="3" max="3" width="22.109375" customWidth="1"/>
    <col min="4" max="4" width="8.88671875" customWidth="1"/>
    <col min="5" max="5" width="22" customWidth="1"/>
    <col min="6" max="6" width="11.5546875" customWidth="1"/>
    <col min="7" max="7" width="17" customWidth="1"/>
    <col min="8" max="9" width="10.33203125" customWidth="1"/>
    <col min="10" max="10" width="12.88671875" customWidth="1"/>
    <col min="11" max="11" width="11.6640625" customWidth="1"/>
    <col min="12" max="12" width="10.109375" customWidth="1"/>
    <col min="13" max="13" width="11.33203125" customWidth="1"/>
    <col min="14" max="14" width="6.6640625" customWidth="1"/>
    <col min="15" max="16" width="8.6640625" customWidth="1"/>
    <col min="17" max="17" width="9.109375" customWidth="1"/>
    <col min="18" max="18" width="7.6640625" customWidth="1"/>
    <col min="19" max="19" width="9" customWidth="1"/>
    <col min="20" max="20" width="9.6640625" customWidth="1"/>
    <col min="21" max="21" width="10.88671875" customWidth="1"/>
    <col min="22" max="22" width="5.6640625" customWidth="1"/>
    <col min="23" max="23" width="7.6640625" customWidth="1"/>
    <col min="24" max="24" width="4.33203125" customWidth="1"/>
  </cols>
  <sheetData>
    <row r="1" spans="1:21" x14ac:dyDescent="0.3">
      <c r="A1" s="17" t="s">
        <v>48</v>
      </c>
      <c r="D1" s="3"/>
      <c r="K1" s="23" t="s">
        <v>4</v>
      </c>
      <c r="L1" s="52" t="s">
        <v>93</v>
      </c>
      <c r="M1" s="52"/>
    </row>
    <row r="2" spans="1:21" x14ac:dyDescent="0.3">
      <c r="A2" s="17" t="s">
        <v>28</v>
      </c>
      <c r="B2" s="5"/>
      <c r="C2" s="5"/>
      <c r="D2" s="5"/>
      <c r="E2" s="1"/>
      <c r="F2" s="1"/>
      <c r="G2" s="1"/>
      <c r="H2" s="1"/>
      <c r="I2" s="1"/>
      <c r="J2" s="1"/>
      <c r="K2" s="23" t="s">
        <v>5</v>
      </c>
      <c r="L2" s="52" t="s">
        <v>94</v>
      </c>
      <c r="M2" s="52"/>
      <c r="P2" s="11"/>
      <c r="Q2" s="11"/>
      <c r="R2" s="11"/>
    </row>
    <row r="3" spans="1:21" x14ac:dyDescent="0.3">
      <c r="A3" s="17"/>
      <c r="B3" s="5"/>
      <c r="C3" s="5"/>
      <c r="D3" s="5"/>
      <c r="E3" s="1"/>
      <c r="F3" s="1"/>
      <c r="G3" s="1"/>
      <c r="H3" s="1"/>
      <c r="I3" s="1"/>
      <c r="J3" s="1"/>
      <c r="K3" s="23" t="s">
        <v>6</v>
      </c>
      <c r="L3" s="52" t="s">
        <v>95</v>
      </c>
      <c r="M3" s="52"/>
      <c r="P3" s="11"/>
      <c r="Q3" s="11"/>
      <c r="R3" s="11"/>
    </row>
    <row r="4" spans="1:21" x14ac:dyDescent="0.3">
      <c r="A4" s="18" t="s">
        <v>177</v>
      </c>
      <c r="B4" s="5"/>
      <c r="C4" s="5"/>
      <c r="D4" s="5"/>
      <c r="E4" s="1"/>
      <c r="F4" s="1"/>
      <c r="G4" s="1"/>
      <c r="H4" s="1"/>
      <c r="I4" s="1"/>
      <c r="J4" s="1"/>
      <c r="M4" s="5"/>
      <c r="N4" s="5"/>
      <c r="O4" s="11"/>
      <c r="P4" s="11"/>
      <c r="Q4" s="11"/>
      <c r="R4" s="11"/>
    </row>
    <row r="5" spans="1:21" x14ac:dyDescent="0.3">
      <c r="A5" s="18"/>
      <c r="B5" s="5"/>
      <c r="C5" s="5"/>
      <c r="D5" s="5"/>
      <c r="E5" s="1"/>
      <c r="F5" s="1"/>
      <c r="G5" s="1"/>
      <c r="H5" s="1"/>
      <c r="I5" s="1"/>
      <c r="J5" s="1"/>
      <c r="M5" s="5"/>
      <c r="N5" s="5"/>
      <c r="O5" s="11"/>
      <c r="P5" s="11"/>
      <c r="Q5" s="11"/>
      <c r="R5" s="11"/>
    </row>
    <row r="6" spans="1:21" x14ac:dyDescent="0.3">
      <c r="A6" s="224" t="s">
        <v>176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19"/>
      <c r="P6" s="19"/>
      <c r="Q6" s="19"/>
      <c r="R6" s="19"/>
      <c r="S6" s="19"/>
      <c r="T6" s="19"/>
      <c r="U6" s="19"/>
    </row>
    <row r="7" spans="1:21" x14ac:dyDescent="0.3">
      <c r="A7" s="224" t="s">
        <v>59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19"/>
      <c r="P7" s="19"/>
      <c r="Q7" s="19"/>
      <c r="R7" s="19"/>
      <c r="S7" s="19"/>
      <c r="T7" s="19"/>
      <c r="U7" s="19"/>
    </row>
    <row r="8" spans="1:21" ht="18" x14ac:dyDescent="0.35">
      <c r="A8" s="225" t="s">
        <v>17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4"/>
      <c r="P8" s="24"/>
      <c r="Q8" s="24"/>
      <c r="R8" s="24"/>
      <c r="S8" s="24"/>
      <c r="T8" s="24"/>
      <c r="U8" s="24"/>
    </row>
    <row r="9" spans="1:21" ht="7.5" customHeight="1" thickBot="1" x14ac:dyDescent="0.35"/>
    <row r="10" spans="1:21" ht="16.5" customHeight="1" thickBot="1" x14ac:dyDescent="0.35">
      <c r="A10" s="226" t="s">
        <v>22</v>
      </c>
      <c r="B10" s="226" t="s">
        <v>23</v>
      </c>
      <c r="C10" s="229" t="s">
        <v>24</v>
      </c>
      <c r="D10" s="226" t="s">
        <v>25</v>
      </c>
      <c r="E10" s="229" t="s">
        <v>26</v>
      </c>
      <c r="F10" s="229" t="s">
        <v>57</v>
      </c>
      <c r="G10" s="15"/>
      <c r="H10" s="275" t="s">
        <v>29</v>
      </c>
      <c r="I10" s="276"/>
      <c r="J10" s="276"/>
      <c r="K10" s="277" t="s">
        <v>30</v>
      </c>
      <c r="L10" s="226" t="s">
        <v>31</v>
      </c>
      <c r="M10" s="273" t="s">
        <v>1</v>
      </c>
    </row>
    <row r="11" spans="1:21" ht="18" customHeight="1" x14ac:dyDescent="0.3">
      <c r="A11" s="227"/>
      <c r="B11" s="227"/>
      <c r="C11" s="230"/>
      <c r="D11" s="227"/>
      <c r="E11" s="272"/>
      <c r="F11" s="230"/>
      <c r="G11" s="16" t="s">
        <v>27</v>
      </c>
      <c r="H11" s="36">
        <v>1</v>
      </c>
      <c r="I11" s="37">
        <v>2</v>
      </c>
      <c r="J11" s="38" t="s">
        <v>32</v>
      </c>
      <c r="K11" s="278"/>
      <c r="L11" s="227"/>
      <c r="M11" s="274"/>
    </row>
    <row r="12" spans="1:21" ht="18" customHeight="1" thickBot="1" x14ac:dyDescent="0.35">
      <c r="A12" s="228"/>
      <c r="B12" s="227"/>
      <c r="C12" s="230"/>
      <c r="D12" s="227"/>
      <c r="E12" s="272"/>
      <c r="F12" s="230"/>
      <c r="G12" s="16"/>
      <c r="H12" s="182" t="s">
        <v>71</v>
      </c>
      <c r="I12" s="182" t="s">
        <v>33</v>
      </c>
      <c r="J12" s="39" t="s">
        <v>34</v>
      </c>
      <c r="K12" s="193" t="s">
        <v>34</v>
      </c>
      <c r="L12" s="227"/>
      <c r="M12" s="274"/>
    </row>
    <row r="13" spans="1:21" s="52" customFormat="1" ht="18" customHeight="1" x14ac:dyDescent="0.3">
      <c r="A13" s="71">
        <v>1</v>
      </c>
      <c r="B13" s="139">
        <v>611</v>
      </c>
      <c r="C13" s="138" t="s">
        <v>152</v>
      </c>
      <c r="D13" s="172">
        <v>6</v>
      </c>
      <c r="E13" s="138" t="s">
        <v>119</v>
      </c>
      <c r="F13" s="138" t="s">
        <v>106</v>
      </c>
      <c r="G13" s="138" t="s">
        <v>120</v>
      </c>
      <c r="H13" s="141">
        <v>28</v>
      </c>
      <c r="I13" s="141">
        <v>20</v>
      </c>
      <c r="J13" s="189">
        <f t="shared" ref="J13:J18" si="0">SUM(H13:I13)</f>
        <v>48</v>
      </c>
      <c r="K13" s="196">
        <v>37</v>
      </c>
      <c r="L13" s="197">
        <f t="shared" ref="L13:L18" si="1">K13+J13</f>
        <v>85</v>
      </c>
      <c r="M13" s="138" t="s">
        <v>82</v>
      </c>
    </row>
    <row r="14" spans="1:21" ht="23.25" customHeight="1" x14ac:dyDescent="0.3">
      <c r="A14" s="72">
        <v>2</v>
      </c>
      <c r="B14" s="198">
        <v>601</v>
      </c>
      <c r="C14" s="138" t="s">
        <v>153</v>
      </c>
      <c r="D14" s="172">
        <v>6</v>
      </c>
      <c r="E14" s="138" t="s">
        <v>119</v>
      </c>
      <c r="F14" s="138" t="s">
        <v>106</v>
      </c>
      <c r="G14" s="138" t="s">
        <v>120</v>
      </c>
      <c r="H14" s="141">
        <v>26</v>
      </c>
      <c r="I14" s="141">
        <v>19</v>
      </c>
      <c r="J14" s="189">
        <f t="shared" si="0"/>
        <v>45</v>
      </c>
      <c r="K14" s="196">
        <v>30</v>
      </c>
      <c r="L14" s="197">
        <f t="shared" si="1"/>
        <v>75</v>
      </c>
      <c r="M14" s="138" t="s">
        <v>83</v>
      </c>
    </row>
    <row r="15" spans="1:21" ht="23.25" customHeight="1" x14ac:dyDescent="0.3">
      <c r="A15" s="72">
        <v>3</v>
      </c>
      <c r="B15" s="199">
        <v>613</v>
      </c>
      <c r="C15" s="138" t="s">
        <v>149</v>
      </c>
      <c r="D15" s="172">
        <v>6</v>
      </c>
      <c r="E15" s="138" t="s">
        <v>164</v>
      </c>
      <c r="F15" s="138" t="s">
        <v>106</v>
      </c>
      <c r="G15" s="138" t="s">
        <v>150</v>
      </c>
      <c r="H15" s="141">
        <v>16</v>
      </c>
      <c r="I15" s="141">
        <v>10</v>
      </c>
      <c r="J15" s="189">
        <f t="shared" si="0"/>
        <v>26</v>
      </c>
      <c r="K15" s="196">
        <v>38</v>
      </c>
      <c r="L15" s="197">
        <f t="shared" si="1"/>
        <v>64</v>
      </c>
      <c r="M15" s="138" t="s">
        <v>84</v>
      </c>
    </row>
    <row r="16" spans="1:21" ht="23.25" customHeight="1" x14ac:dyDescent="0.3">
      <c r="A16" s="72">
        <v>4</v>
      </c>
      <c r="B16" s="72">
        <v>803</v>
      </c>
      <c r="C16" s="120" t="s">
        <v>154</v>
      </c>
      <c r="D16" s="125">
        <v>8</v>
      </c>
      <c r="E16" s="120" t="s">
        <v>119</v>
      </c>
      <c r="F16" s="120" t="s">
        <v>106</v>
      </c>
      <c r="G16" s="120" t="s">
        <v>100</v>
      </c>
      <c r="H16" s="42">
        <v>24</v>
      </c>
      <c r="I16" s="42">
        <v>18</v>
      </c>
      <c r="J16" s="185">
        <f t="shared" si="0"/>
        <v>42</v>
      </c>
      <c r="K16" s="194">
        <v>20</v>
      </c>
      <c r="L16" s="195">
        <f t="shared" si="1"/>
        <v>62</v>
      </c>
      <c r="M16" s="120"/>
    </row>
    <row r="17" spans="1:14" ht="23.25" customHeight="1" x14ac:dyDescent="0.3">
      <c r="A17" s="72">
        <v>5</v>
      </c>
      <c r="B17" s="72">
        <v>705</v>
      </c>
      <c r="C17" s="120" t="s">
        <v>155</v>
      </c>
      <c r="D17" s="125">
        <v>7</v>
      </c>
      <c r="E17" s="120" t="s">
        <v>165</v>
      </c>
      <c r="F17" s="120" t="s">
        <v>106</v>
      </c>
      <c r="G17" s="120" t="s">
        <v>150</v>
      </c>
      <c r="H17" s="42">
        <v>16</v>
      </c>
      <c r="I17" s="42">
        <v>10</v>
      </c>
      <c r="J17" s="185">
        <f t="shared" si="0"/>
        <v>26</v>
      </c>
      <c r="K17" s="194">
        <v>23.5</v>
      </c>
      <c r="L17" s="195">
        <f t="shared" si="1"/>
        <v>49.5</v>
      </c>
      <c r="M17" s="120"/>
    </row>
    <row r="18" spans="1:14" ht="23.25" customHeight="1" x14ac:dyDescent="0.3">
      <c r="A18" s="72">
        <v>6</v>
      </c>
      <c r="B18" s="72">
        <v>804</v>
      </c>
      <c r="C18" s="120" t="s">
        <v>151</v>
      </c>
      <c r="D18" s="125">
        <v>8</v>
      </c>
      <c r="E18" s="120" t="s">
        <v>164</v>
      </c>
      <c r="F18" s="120" t="s">
        <v>106</v>
      </c>
      <c r="G18" s="120" t="s">
        <v>150</v>
      </c>
      <c r="H18" s="42">
        <v>16</v>
      </c>
      <c r="I18" s="42">
        <v>10</v>
      </c>
      <c r="J18" s="185">
        <f t="shared" si="0"/>
        <v>26</v>
      </c>
      <c r="K18" s="194">
        <v>16</v>
      </c>
      <c r="L18" s="195">
        <f t="shared" si="1"/>
        <v>42</v>
      </c>
      <c r="M18" s="120"/>
    </row>
    <row r="19" spans="1:14" x14ac:dyDescent="0.3">
      <c r="C19" s="17"/>
    </row>
    <row r="20" spans="1:14" x14ac:dyDescent="0.3">
      <c r="B20" s="52"/>
      <c r="C20" s="52" t="s">
        <v>35</v>
      </c>
      <c r="D20" s="74"/>
      <c r="E20" s="74" t="s">
        <v>173</v>
      </c>
      <c r="F20" s="52"/>
      <c r="G20" s="52"/>
      <c r="H20" s="52"/>
      <c r="I20" s="74" t="s">
        <v>174</v>
      </c>
      <c r="J20" s="52"/>
      <c r="K20" s="52"/>
      <c r="L20" s="52"/>
      <c r="M20" s="74" t="s">
        <v>175</v>
      </c>
      <c r="N20" s="52"/>
    </row>
    <row r="22" spans="1:14" ht="15" thickBot="1" x14ac:dyDescent="0.35">
      <c r="D22" s="18" t="s">
        <v>92</v>
      </c>
    </row>
    <row r="23" spans="1:14" ht="15.6" x14ac:dyDescent="0.3">
      <c r="D23" s="92" t="s">
        <v>53</v>
      </c>
      <c r="E23" s="262" t="s">
        <v>36</v>
      </c>
      <c r="F23" s="262"/>
      <c r="G23" s="93" t="s">
        <v>37</v>
      </c>
      <c r="H23" s="30"/>
      <c r="I23" s="30"/>
    </row>
    <row r="24" spans="1:14" ht="34.5" customHeight="1" x14ac:dyDescent="0.3">
      <c r="D24" s="94">
        <v>1</v>
      </c>
      <c r="E24" s="263" t="s">
        <v>70</v>
      </c>
      <c r="F24" s="263"/>
      <c r="G24" s="95" t="s">
        <v>71</v>
      </c>
      <c r="H24" s="31"/>
      <c r="I24" s="31"/>
    </row>
    <row r="25" spans="1:14" ht="39" customHeight="1" thickBot="1" x14ac:dyDescent="0.35">
      <c r="D25" s="96">
        <v>2</v>
      </c>
      <c r="E25" s="246" t="s">
        <v>72</v>
      </c>
      <c r="F25" s="246"/>
      <c r="G25" s="97" t="s">
        <v>33</v>
      </c>
      <c r="H25" s="31"/>
      <c r="I25" s="31"/>
    </row>
    <row r="26" spans="1:14" ht="30.6" customHeight="1" x14ac:dyDescent="0.3">
      <c r="D26" s="48"/>
      <c r="E26" s="48"/>
      <c r="F26" s="48"/>
      <c r="G26" s="48"/>
      <c r="H26" s="48"/>
      <c r="I26" s="48"/>
    </row>
  </sheetData>
  <sortState ref="B13:L18">
    <sortCondition descending="1" ref="L13:L18"/>
  </sortState>
  <mergeCells count="16">
    <mergeCell ref="E23:F23"/>
    <mergeCell ref="E24:F24"/>
    <mergeCell ref="E25:F25"/>
    <mergeCell ref="A8:N8"/>
    <mergeCell ref="A6:N6"/>
    <mergeCell ref="A7:N7"/>
    <mergeCell ref="A10:A12"/>
    <mergeCell ref="B10:B12"/>
    <mergeCell ref="C10:C12"/>
    <mergeCell ref="F10:F12"/>
    <mergeCell ref="D10:D12"/>
    <mergeCell ref="E10:E12"/>
    <mergeCell ref="M10:M12"/>
    <mergeCell ref="H10:J10"/>
    <mergeCell ref="K10:K11"/>
    <mergeCell ref="L10:L12"/>
  </mergeCells>
  <printOptions horizontalCentered="1"/>
  <pageMargins left="0.23622047244094491" right="0.23622047244094491" top="0.35433070866141736" bottom="0.92583333333333329" header="0.31496062992125984" footer="0.6875"/>
  <pageSetup paperSize="9" scale="73" orientation="landscape" horizontalDpi="0" verticalDpi="0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19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topLeftCell="A4" zoomScaleNormal="100" workbookViewId="0">
      <selection activeCell="C13" sqref="C13"/>
    </sheetView>
  </sheetViews>
  <sheetFormatPr defaultRowHeight="14.4" x14ac:dyDescent="0.3"/>
  <cols>
    <col min="1" max="1" width="5.44140625" customWidth="1"/>
    <col min="2" max="2" width="11" customWidth="1"/>
    <col min="3" max="3" width="21" customWidth="1"/>
    <col min="4" max="4" width="8.6640625" customWidth="1"/>
    <col min="5" max="5" width="26.109375" customWidth="1"/>
    <col min="6" max="6" width="10.33203125" customWidth="1"/>
    <col min="7" max="7" width="17.33203125" customWidth="1"/>
    <col min="8" max="10" width="11.109375" customWidth="1"/>
    <col min="11" max="11" width="10.6640625" customWidth="1"/>
    <col min="12" max="14" width="8.6640625" customWidth="1"/>
    <col min="15" max="15" width="10.5546875" customWidth="1"/>
    <col min="16" max="17" width="5.6640625" customWidth="1"/>
    <col min="18" max="18" width="6.6640625" customWidth="1"/>
    <col min="19" max="20" width="5.6640625" customWidth="1"/>
    <col min="21" max="21" width="7.6640625" customWidth="1"/>
    <col min="22" max="22" width="4.33203125" customWidth="1"/>
  </cols>
  <sheetData>
    <row r="1" spans="1:19" x14ac:dyDescent="0.3">
      <c r="A1" s="17" t="s">
        <v>48</v>
      </c>
      <c r="D1" s="3"/>
      <c r="I1" s="23" t="s">
        <v>4</v>
      </c>
      <c r="J1" s="52" t="s">
        <v>93</v>
      </c>
      <c r="K1" s="52"/>
    </row>
    <row r="2" spans="1:19" x14ac:dyDescent="0.3">
      <c r="A2" s="17" t="s">
        <v>28</v>
      </c>
      <c r="B2" s="5"/>
      <c r="C2" s="5"/>
      <c r="D2" s="5"/>
      <c r="E2" s="1"/>
      <c r="F2" s="1"/>
      <c r="G2" s="1"/>
      <c r="H2" s="1"/>
      <c r="I2" s="23" t="s">
        <v>5</v>
      </c>
      <c r="J2" s="52" t="s">
        <v>94</v>
      </c>
      <c r="K2" s="52"/>
      <c r="N2" s="11"/>
      <c r="O2" s="11"/>
      <c r="P2" s="11"/>
    </row>
    <row r="3" spans="1:19" x14ac:dyDescent="0.3">
      <c r="A3" s="17"/>
      <c r="B3" s="5"/>
      <c r="C3" s="5"/>
      <c r="D3" s="5"/>
      <c r="E3" s="1"/>
      <c r="F3" s="1"/>
      <c r="G3" s="1"/>
      <c r="H3" s="1"/>
      <c r="I3" s="23" t="s">
        <v>6</v>
      </c>
      <c r="J3" s="52" t="s">
        <v>95</v>
      </c>
      <c r="K3" s="52"/>
      <c r="N3" s="11"/>
      <c r="O3" s="11"/>
      <c r="P3" s="11"/>
    </row>
    <row r="4" spans="1:19" x14ac:dyDescent="0.3">
      <c r="A4" s="18" t="s">
        <v>177</v>
      </c>
      <c r="B4" s="5"/>
      <c r="C4" s="5"/>
      <c r="D4" s="5"/>
      <c r="E4" s="1"/>
      <c r="F4" s="1"/>
      <c r="G4" s="1"/>
      <c r="H4" s="1"/>
      <c r="K4" s="5"/>
      <c r="L4" s="5"/>
      <c r="M4" s="11"/>
      <c r="N4" s="11"/>
      <c r="O4" s="11"/>
      <c r="P4" s="11"/>
    </row>
    <row r="5" spans="1:19" x14ac:dyDescent="0.3">
      <c r="A5" s="18"/>
      <c r="B5" s="5"/>
      <c r="C5" s="5"/>
      <c r="D5" s="5"/>
      <c r="E5" s="1"/>
      <c r="F5" s="1"/>
      <c r="G5" s="1"/>
      <c r="H5" s="1"/>
      <c r="K5" s="5"/>
      <c r="L5" s="5"/>
      <c r="M5" s="11"/>
      <c r="N5" s="11"/>
      <c r="O5" s="11"/>
      <c r="P5" s="11"/>
    </row>
    <row r="6" spans="1:19" x14ac:dyDescent="0.3">
      <c r="A6" s="224" t="s">
        <v>176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19"/>
      <c r="O6" s="19"/>
      <c r="P6" s="19"/>
      <c r="Q6" s="19"/>
      <c r="R6" s="19"/>
      <c r="S6" s="19"/>
    </row>
    <row r="7" spans="1:19" x14ac:dyDescent="0.3">
      <c r="A7" s="224" t="s">
        <v>59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19"/>
      <c r="O7" s="19"/>
      <c r="P7" s="19"/>
      <c r="Q7" s="19"/>
      <c r="R7" s="19"/>
      <c r="S7" s="19"/>
    </row>
    <row r="8" spans="1:19" ht="18" x14ac:dyDescent="0.35">
      <c r="A8" s="225" t="s">
        <v>18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4"/>
      <c r="N8" s="24"/>
      <c r="O8" s="24"/>
      <c r="P8" s="24"/>
    </row>
    <row r="9" spans="1:19" ht="7.5" customHeight="1" thickBot="1" x14ac:dyDescent="0.35"/>
    <row r="10" spans="1:19" ht="16.5" customHeight="1" thickBot="1" x14ac:dyDescent="0.35">
      <c r="A10" s="247" t="s">
        <v>22</v>
      </c>
      <c r="B10" s="255" t="s">
        <v>23</v>
      </c>
      <c r="C10" s="258" t="s">
        <v>24</v>
      </c>
      <c r="D10" s="255" t="s">
        <v>25</v>
      </c>
      <c r="E10" s="258" t="s">
        <v>26</v>
      </c>
      <c r="F10" s="269" t="s">
        <v>57</v>
      </c>
      <c r="G10" s="226" t="s">
        <v>27</v>
      </c>
      <c r="H10" s="283" t="s">
        <v>29</v>
      </c>
      <c r="I10" s="284"/>
      <c r="J10" s="285"/>
      <c r="K10" s="287" t="s">
        <v>30</v>
      </c>
      <c r="L10" s="247" t="s">
        <v>31</v>
      </c>
      <c r="M10" s="281" t="s">
        <v>1</v>
      </c>
    </row>
    <row r="11" spans="1:19" ht="18" customHeight="1" thickBot="1" x14ac:dyDescent="0.35">
      <c r="A11" s="253"/>
      <c r="B11" s="256"/>
      <c r="C11" s="259"/>
      <c r="D11" s="256"/>
      <c r="E11" s="259"/>
      <c r="F11" s="270"/>
      <c r="G11" s="227"/>
      <c r="H11" s="101" t="s">
        <v>82</v>
      </c>
      <c r="I11" s="102" t="s">
        <v>83</v>
      </c>
      <c r="J11" s="32" t="s">
        <v>32</v>
      </c>
      <c r="K11" s="288"/>
      <c r="L11" s="253"/>
      <c r="M11" s="282"/>
    </row>
    <row r="12" spans="1:19" ht="18" customHeight="1" thickBot="1" x14ac:dyDescent="0.35">
      <c r="A12" s="253"/>
      <c r="B12" s="256"/>
      <c r="C12" s="259"/>
      <c r="D12" s="256"/>
      <c r="E12" s="259"/>
      <c r="F12" s="270"/>
      <c r="G12" s="286"/>
      <c r="H12" s="100" t="s">
        <v>55</v>
      </c>
      <c r="I12" s="103" t="s">
        <v>55</v>
      </c>
      <c r="J12" s="99" t="s">
        <v>34</v>
      </c>
      <c r="K12" s="104" t="s">
        <v>34</v>
      </c>
      <c r="L12" s="280"/>
      <c r="M12" s="282"/>
    </row>
    <row r="13" spans="1:19" ht="23.25" customHeight="1" x14ac:dyDescent="0.3">
      <c r="A13" s="315">
        <v>1</v>
      </c>
      <c r="B13" s="316">
        <v>612</v>
      </c>
      <c r="C13" s="317" t="s">
        <v>156</v>
      </c>
      <c r="D13" s="318">
        <v>6</v>
      </c>
      <c r="E13" s="319" t="s">
        <v>157</v>
      </c>
      <c r="F13" s="319" t="s">
        <v>106</v>
      </c>
      <c r="G13" s="319" t="s">
        <v>166</v>
      </c>
      <c r="H13" s="320">
        <v>23</v>
      </c>
      <c r="I13" s="321">
        <v>25</v>
      </c>
      <c r="J13" s="322">
        <f>SUM(H13:I13)</f>
        <v>48</v>
      </c>
      <c r="K13" s="323">
        <v>46</v>
      </c>
      <c r="L13" s="322">
        <f>K13+H13+I13</f>
        <v>94</v>
      </c>
      <c r="M13" s="324" t="s">
        <v>82</v>
      </c>
    </row>
    <row r="14" spans="1:19" ht="23.25" customHeight="1" x14ac:dyDescent="0.3">
      <c r="A14" s="315">
        <v>2</v>
      </c>
      <c r="B14" s="316">
        <v>701</v>
      </c>
      <c r="C14" s="317" t="s">
        <v>158</v>
      </c>
      <c r="D14" s="318">
        <v>7</v>
      </c>
      <c r="E14" s="319" t="s">
        <v>157</v>
      </c>
      <c r="F14" s="319" t="s">
        <v>106</v>
      </c>
      <c r="G14" s="319" t="s">
        <v>166</v>
      </c>
      <c r="H14" s="325">
        <v>25</v>
      </c>
      <c r="I14" s="326">
        <v>25</v>
      </c>
      <c r="J14" s="327">
        <f>SUM(H14:I14)</f>
        <v>50</v>
      </c>
      <c r="K14" s="328">
        <v>32</v>
      </c>
      <c r="L14" s="327">
        <f>K14+H14+I14</f>
        <v>82</v>
      </c>
      <c r="M14" s="324" t="s">
        <v>83</v>
      </c>
    </row>
    <row r="15" spans="1:19" ht="23.25" customHeight="1" x14ac:dyDescent="0.3">
      <c r="A15" s="86">
        <v>3</v>
      </c>
      <c r="B15" s="171">
        <v>806</v>
      </c>
      <c r="C15" s="170" t="s">
        <v>159</v>
      </c>
      <c r="D15" s="172">
        <v>8</v>
      </c>
      <c r="E15" s="138" t="s">
        <v>129</v>
      </c>
      <c r="F15" s="138" t="s">
        <v>106</v>
      </c>
      <c r="G15" s="138" t="s">
        <v>124</v>
      </c>
      <c r="H15" s="175">
        <v>25</v>
      </c>
      <c r="I15" s="176">
        <v>22</v>
      </c>
      <c r="J15" s="177">
        <f t="shared" ref="J15" si="0">SUM(H15:I15)</f>
        <v>47</v>
      </c>
      <c r="K15" s="178">
        <v>32</v>
      </c>
      <c r="L15" s="177">
        <f>K15+H15+I15</f>
        <v>79</v>
      </c>
      <c r="M15" s="174" t="s">
        <v>84</v>
      </c>
    </row>
    <row r="16" spans="1:19" x14ac:dyDescent="0.3">
      <c r="C16" s="17"/>
    </row>
    <row r="17" spans="2:14" x14ac:dyDescent="0.3">
      <c r="B17" s="52"/>
      <c r="C17" s="52" t="s">
        <v>35</v>
      </c>
      <c r="D17" s="74"/>
      <c r="E17" s="74" t="s">
        <v>173</v>
      </c>
      <c r="F17" s="52"/>
      <c r="G17" s="52"/>
      <c r="H17" s="52"/>
      <c r="I17" s="74" t="s">
        <v>174</v>
      </c>
      <c r="J17" s="52"/>
      <c r="K17" s="52"/>
      <c r="L17" s="52"/>
      <c r="M17" s="74" t="s">
        <v>175</v>
      </c>
      <c r="N17" s="52"/>
    </row>
    <row r="19" spans="2:14" x14ac:dyDescent="0.3">
      <c r="D19" s="18" t="s">
        <v>92</v>
      </c>
    </row>
    <row r="20" spans="2:14" ht="15.6" x14ac:dyDescent="0.3">
      <c r="D20" s="91" t="s">
        <v>53</v>
      </c>
      <c r="E20" s="279" t="s">
        <v>36</v>
      </c>
      <c r="F20" s="279"/>
      <c r="G20" s="91" t="s">
        <v>37</v>
      </c>
      <c r="H20" s="49"/>
    </row>
    <row r="21" spans="2:14" ht="47.25" customHeight="1" x14ac:dyDescent="0.3">
      <c r="D21" s="50">
        <v>1</v>
      </c>
      <c r="E21" s="263" t="s">
        <v>73</v>
      </c>
      <c r="F21" s="263"/>
      <c r="G21" s="51" t="s">
        <v>55</v>
      </c>
      <c r="H21" s="49"/>
    </row>
    <row r="22" spans="2:14" ht="51.75" customHeight="1" x14ac:dyDescent="0.3">
      <c r="D22" s="50">
        <v>2</v>
      </c>
      <c r="E22" s="263" t="s">
        <v>74</v>
      </c>
      <c r="F22" s="263"/>
      <c r="G22" s="51" t="s">
        <v>55</v>
      </c>
      <c r="H22" s="49"/>
    </row>
  </sheetData>
  <mergeCells count="17">
    <mergeCell ref="A8:L8"/>
    <mergeCell ref="A6:M6"/>
    <mergeCell ref="A7:M7"/>
    <mergeCell ref="F10:F12"/>
    <mergeCell ref="K10:K11"/>
    <mergeCell ref="E10:E12"/>
    <mergeCell ref="A10:A12"/>
    <mergeCell ref="B10:B12"/>
    <mergeCell ref="C10:C12"/>
    <mergeCell ref="D10:D12"/>
    <mergeCell ref="E22:F22"/>
    <mergeCell ref="E20:F20"/>
    <mergeCell ref="E21:F21"/>
    <mergeCell ref="L10:L12"/>
    <mergeCell ref="M10:M12"/>
    <mergeCell ref="H10:J10"/>
    <mergeCell ref="G10:G12"/>
  </mergeCells>
  <phoneticPr fontId="18" type="noConversion"/>
  <printOptions horizontalCentered="1"/>
  <pageMargins left="0.23622047244094491" right="0.23622047244094491" top="0.35433070866141736" bottom="0.92583333333333329" header="0.31496062992125984" footer="0.6875"/>
  <pageSetup paperSize="9" scale="73" orientation="landscape" horizontalDpi="0" verticalDpi="0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17" max="3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opLeftCell="A3" zoomScaleNormal="100" workbookViewId="0">
      <selection activeCell="A8" sqref="A8:M8"/>
    </sheetView>
  </sheetViews>
  <sheetFormatPr defaultRowHeight="14.4" x14ac:dyDescent="0.3"/>
  <cols>
    <col min="1" max="1" width="4.109375" customWidth="1"/>
    <col min="2" max="2" width="10.33203125" customWidth="1"/>
    <col min="3" max="3" width="25.6640625" customWidth="1"/>
    <col min="4" max="4" width="9.109375" customWidth="1"/>
    <col min="5" max="5" width="22.88671875" customWidth="1"/>
    <col min="6" max="6" width="11.109375" customWidth="1"/>
    <col min="7" max="7" width="13.6640625" customWidth="1"/>
    <col min="8" max="12" width="5" customWidth="1"/>
    <col min="13" max="13" width="6.44140625" customWidth="1"/>
    <col min="14" max="14" width="10.44140625" customWidth="1"/>
    <col min="15" max="15" width="10.109375" customWidth="1"/>
    <col min="16" max="16" width="9.5546875" customWidth="1"/>
    <col min="17" max="17" width="5.33203125" customWidth="1"/>
    <col min="18" max="18" width="8.33203125" customWidth="1"/>
    <col min="19" max="19" width="9.44140625" customWidth="1"/>
    <col min="20" max="21" width="5.6640625" customWidth="1"/>
    <col min="22" max="22" width="7.6640625" customWidth="1"/>
    <col min="23" max="23" width="4.33203125" customWidth="1"/>
  </cols>
  <sheetData>
    <row r="1" spans="1:20" x14ac:dyDescent="0.3">
      <c r="A1" s="17" t="s">
        <v>48</v>
      </c>
      <c r="D1" s="3"/>
      <c r="I1" s="23" t="s">
        <v>4</v>
      </c>
      <c r="J1" s="52" t="s">
        <v>93</v>
      </c>
      <c r="K1" s="52"/>
    </row>
    <row r="2" spans="1:20" x14ac:dyDescent="0.3">
      <c r="A2" s="17" t="s">
        <v>28</v>
      </c>
      <c r="B2" s="5"/>
      <c r="C2" s="5"/>
      <c r="D2" s="5"/>
      <c r="E2" s="1"/>
      <c r="F2" s="1"/>
      <c r="G2" s="1"/>
      <c r="H2" s="1"/>
      <c r="I2" s="23" t="s">
        <v>5</v>
      </c>
      <c r="J2" s="52" t="s">
        <v>94</v>
      </c>
      <c r="K2" s="52"/>
      <c r="O2" s="11"/>
      <c r="P2" s="11"/>
      <c r="Q2" s="11"/>
    </row>
    <row r="3" spans="1:20" x14ac:dyDescent="0.3">
      <c r="A3" s="17"/>
      <c r="B3" s="5"/>
      <c r="C3" s="5"/>
      <c r="D3" s="5"/>
      <c r="E3" s="1"/>
      <c r="F3" s="1"/>
      <c r="G3" s="1"/>
      <c r="H3" s="1"/>
      <c r="I3" s="23" t="s">
        <v>6</v>
      </c>
      <c r="J3" s="52" t="s">
        <v>95</v>
      </c>
      <c r="K3" s="52"/>
      <c r="O3" s="11"/>
      <c r="P3" s="11"/>
      <c r="Q3" s="11"/>
    </row>
    <row r="4" spans="1:20" x14ac:dyDescent="0.3">
      <c r="A4" s="18" t="s">
        <v>177</v>
      </c>
      <c r="B4" s="5"/>
      <c r="C4" s="5"/>
      <c r="D4" s="5"/>
      <c r="E4" s="1"/>
      <c r="F4" s="1"/>
      <c r="G4" s="1"/>
      <c r="H4" s="1"/>
      <c r="I4" s="1"/>
      <c r="L4" s="5"/>
      <c r="M4" s="5"/>
      <c r="N4" s="11"/>
      <c r="O4" s="11"/>
      <c r="P4" s="11"/>
      <c r="Q4" s="11"/>
    </row>
    <row r="5" spans="1:20" x14ac:dyDescent="0.3">
      <c r="A5" s="18"/>
      <c r="B5" s="5"/>
      <c r="C5" s="5"/>
      <c r="D5" s="5"/>
      <c r="E5" s="1"/>
      <c r="F5" s="1"/>
      <c r="G5" s="1"/>
      <c r="H5" s="1"/>
      <c r="I5" s="1"/>
      <c r="L5" s="5"/>
      <c r="M5" s="5"/>
      <c r="N5" s="11"/>
      <c r="O5" s="11"/>
      <c r="P5" s="11"/>
      <c r="Q5" s="11"/>
    </row>
    <row r="6" spans="1:20" x14ac:dyDescent="0.3">
      <c r="A6" s="224" t="s">
        <v>176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19"/>
      <c r="O6" s="19"/>
      <c r="P6" s="19"/>
      <c r="Q6" s="19"/>
      <c r="R6" s="19"/>
      <c r="S6" s="19"/>
      <c r="T6" s="19"/>
    </row>
    <row r="7" spans="1:20" x14ac:dyDescent="0.3">
      <c r="A7" s="224" t="s">
        <v>59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19"/>
      <c r="O7" s="19"/>
      <c r="P7" s="19"/>
      <c r="Q7" s="19"/>
      <c r="R7" s="19"/>
      <c r="S7" s="19"/>
      <c r="T7" s="19"/>
    </row>
    <row r="8" spans="1:20" ht="18" x14ac:dyDescent="0.35">
      <c r="A8" s="225" t="s">
        <v>19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4"/>
      <c r="O8" s="24"/>
      <c r="P8" s="24"/>
      <c r="Q8" s="24"/>
    </row>
    <row r="9" spans="1:20" ht="11.25" customHeight="1" thickBot="1" x14ac:dyDescent="0.35"/>
    <row r="10" spans="1:20" hidden="1" x14ac:dyDescent="0.3"/>
    <row r="11" spans="1:20" hidden="1" x14ac:dyDescent="0.3"/>
    <row r="12" spans="1:20" ht="16.5" customHeight="1" thickBot="1" x14ac:dyDescent="0.35">
      <c r="A12" s="301" t="s">
        <v>22</v>
      </c>
      <c r="B12" s="306" t="s">
        <v>23</v>
      </c>
      <c r="C12" s="309" t="s">
        <v>24</v>
      </c>
      <c r="D12" s="306" t="s">
        <v>25</v>
      </c>
      <c r="E12" s="309" t="s">
        <v>26</v>
      </c>
      <c r="F12" s="312" t="s">
        <v>57</v>
      </c>
      <c r="G12" s="290" t="s">
        <v>27</v>
      </c>
      <c r="H12" s="296" t="s">
        <v>29</v>
      </c>
      <c r="I12" s="297"/>
      <c r="J12" s="297"/>
      <c r="K12" s="297"/>
      <c r="L12" s="297"/>
      <c r="M12" s="297"/>
      <c r="N12" s="298"/>
      <c r="O12" s="299" t="s">
        <v>30</v>
      </c>
      <c r="P12" s="301" t="s">
        <v>31</v>
      </c>
      <c r="Q12" s="281" t="s">
        <v>1</v>
      </c>
    </row>
    <row r="13" spans="1:20" ht="18" customHeight="1" x14ac:dyDescent="0.3">
      <c r="A13" s="302"/>
      <c r="B13" s="307"/>
      <c r="C13" s="310"/>
      <c r="D13" s="307"/>
      <c r="E13" s="310"/>
      <c r="F13" s="313"/>
      <c r="G13" s="291"/>
      <c r="H13" s="108">
        <v>1</v>
      </c>
      <c r="I13" s="109">
        <v>2</v>
      </c>
      <c r="J13" s="109">
        <v>3</v>
      </c>
      <c r="K13" s="109">
        <v>4</v>
      </c>
      <c r="L13" s="109">
        <v>5</v>
      </c>
      <c r="M13" s="110">
        <v>6</v>
      </c>
      <c r="N13" s="105" t="s">
        <v>32</v>
      </c>
      <c r="O13" s="300"/>
      <c r="P13" s="302"/>
      <c r="Q13" s="282"/>
    </row>
    <row r="14" spans="1:20" ht="18" customHeight="1" thickBot="1" x14ac:dyDescent="0.35">
      <c r="A14" s="303"/>
      <c r="B14" s="308"/>
      <c r="C14" s="311"/>
      <c r="D14" s="308"/>
      <c r="E14" s="311"/>
      <c r="F14" s="314"/>
      <c r="G14" s="291"/>
      <c r="H14" s="112" t="s">
        <v>13</v>
      </c>
      <c r="I14" s="113" t="s">
        <v>13</v>
      </c>
      <c r="J14" s="114" t="s">
        <v>89</v>
      </c>
      <c r="K14" s="113" t="s">
        <v>88</v>
      </c>
      <c r="L14" s="113" t="s">
        <v>90</v>
      </c>
      <c r="M14" s="115" t="s">
        <v>78</v>
      </c>
      <c r="N14" s="116" t="s">
        <v>3</v>
      </c>
      <c r="O14" s="117" t="s">
        <v>34</v>
      </c>
      <c r="P14" s="303"/>
      <c r="Q14" s="289"/>
    </row>
    <row r="15" spans="1:20" ht="23.25" customHeight="1" x14ac:dyDescent="0.3">
      <c r="A15" s="71">
        <v>1</v>
      </c>
      <c r="B15" s="139">
        <v>507</v>
      </c>
      <c r="C15" s="201" t="s">
        <v>160</v>
      </c>
      <c r="D15" s="172">
        <v>5</v>
      </c>
      <c r="E15" s="138" t="s">
        <v>119</v>
      </c>
      <c r="F15" s="138" t="s">
        <v>106</v>
      </c>
      <c r="G15" s="138" t="s">
        <v>100</v>
      </c>
      <c r="H15" s="202">
        <v>10</v>
      </c>
      <c r="I15" s="202">
        <v>9</v>
      </c>
      <c r="J15" s="203">
        <v>5</v>
      </c>
      <c r="K15" s="204">
        <v>8</v>
      </c>
      <c r="L15" s="204">
        <v>12</v>
      </c>
      <c r="M15" s="204">
        <v>5</v>
      </c>
      <c r="N15" s="202">
        <f>SUM(H15:M15)</f>
        <v>49</v>
      </c>
      <c r="O15" s="196">
        <v>37.5</v>
      </c>
      <c r="P15" s="197">
        <v>86.5</v>
      </c>
      <c r="Q15" s="138" t="s">
        <v>82</v>
      </c>
    </row>
    <row r="16" spans="1:20" ht="23.25" customHeight="1" x14ac:dyDescent="0.3">
      <c r="A16" s="72">
        <v>2</v>
      </c>
      <c r="B16" s="55">
        <v>703</v>
      </c>
      <c r="C16" s="205" t="s">
        <v>161</v>
      </c>
      <c r="D16" s="125">
        <v>7</v>
      </c>
      <c r="E16" s="120" t="s">
        <v>119</v>
      </c>
      <c r="F16" s="120" t="s">
        <v>106</v>
      </c>
      <c r="G16" s="120" t="s">
        <v>100</v>
      </c>
      <c r="H16" s="107">
        <v>10</v>
      </c>
      <c r="I16" s="107">
        <v>9</v>
      </c>
      <c r="J16" s="111">
        <v>5</v>
      </c>
      <c r="K16" s="106">
        <v>8</v>
      </c>
      <c r="L16" s="106">
        <v>12</v>
      </c>
      <c r="M16" s="106">
        <v>5</v>
      </c>
      <c r="N16" s="107">
        <f>SUM(H16:M16)</f>
        <v>49</v>
      </c>
      <c r="O16" s="206">
        <v>26.5</v>
      </c>
      <c r="P16" s="195">
        <v>75.5</v>
      </c>
      <c r="Q16" s="120"/>
    </row>
    <row r="17" spans="1:17" ht="23.25" customHeight="1" x14ac:dyDescent="0.3">
      <c r="A17" s="72">
        <v>3</v>
      </c>
      <c r="B17" s="55">
        <v>808</v>
      </c>
      <c r="C17" s="205" t="s">
        <v>162</v>
      </c>
      <c r="D17" s="125">
        <v>8</v>
      </c>
      <c r="E17" s="120" t="s">
        <v>119</v>
      </c>
      <c r="F17" s="120" t="s">
        <v>106</v>
      </c>
      <c r="G17" s="120" t="s">
        <v>100</v>
      </c>
      <c r="H17" s="107">
        <v>10</v>
      </c>
      <c r="I17" s="107">
        <v>10</v>
      </c>
      <c r="J17" s="111">
        <v>5</v>
      </c>
      <c r="K17" s="106">
        <v>8</v>
      </c>
      <c r="L17" s="106">
        <v>12</v>
      </c>
      <c r="M17" s="106">
        <v>5</v>
      </c>
      <c r="N17" s="107">
        <f t="shared" ref="N17:N18" si="0">SUM(H17:M17)</f>
        <v>50</v>
      </c>
      <c r="O17" s="206">
        <v>22</v>
      </c>
      <c r="P17" s="195">
        <v>72</v>
      </c>
      <c r="Q17" s="120"/>
    </row>
    <row r="18" spans="1:17" ht="18" customHeight="1" x14ac:dyDescent="0.3">
      <c r="A18" s="72">
        <v>4</v>
      </c>
      <c r="B18" s="55"/>
      <c r="C18" s="120"/>
      <c r="D18" s="120"/>
      <c r="E18" s="120"/>
      <c r="F18" s="120"/>
      <c r="G18" s="120"/>
      <c r="H18" s="107"/>
      <c r="I18" s="107"/>
      <c r="J18" s="111"/>
      <c r="K18" s="106"/>
      <c r="L18" s="106"/>
      <c r="M18" s="106"/>
      <c r="N18" s="107">
        <f t="shared" si="0"/>
        <v>0</v>
      </c>
      <c r="O18" s="206">
        <v>0</v>
      </c>
      <c r="P18" s="207">
        <f t="shared" ref="P18" si="1">O18+J18</f>
        <v>0</v>
      </c>
      <c r="Q18" s="120"/>
    </row>
    <row r="19" spans="1:17" x14ac:dyDescent="0.3">
      <c r="C19" s="17"/>
    </row>
    <row r="20" spans="1:17" x14ac:dyDescent="0.3">
      <c r="A20" s="52"/>
      <c r="B20" s="52" t="s">
        <v>35</v>
      </c>
      <c r="C20" s="74"/>
      <c r="D20" s="74" t="s">
        <v>173</v>
      </c>
      <c r="E20" s="52"/>
      <c r="F20" s="52"/>
      <c r="G20" s="52"/>
      <c r="H20" s="74" t="s">
        <v>174</v>
      </c>
      <c r="I20" s="52"/>
      <c r="J20" s="52"/>
      <c r="K20" s="52"/>
      <c r="L20" s="74" t="s">
        <v>175</v>
      </c>
      <c r="M20" s="52"/>
    </row>
    <row r="22" spans="1:17" ht="15" thickBot="1" x14ac:dyDescent="0.35">
      <c r="D22" s="18" t="s">
        <v>92</v>
      </c>
    </row>
    <row r="23" spans="1:17" ht="15.6" x14ac:dyDescent="0.3">
      <c r="D23" s="98" t="s">
        <v>53</v>
      </c>
      <c r="E23" s="305" t="s">
        <v>36</v>
      </c>
      <c r="F23" s="305"/>
      <c r="G23" s="305"/>
      <c r="H23" s="262" t="s">
        <v>54</v>
      </c>
      <c r="I23" s="304"/>
    </row>
    <row r="24" spans="1:17" ht="33" customHeight="1" x14ac:dyDescent="0.3">
      <c r="D24" s="94">
        <v>1</v>
      </c>
      <c r="E24" s="263" t="s">
        <v>75</v>
      </c>
      <c r="F24" s="263"/>
      <c r="G24" s="263"/>
      <c r="H24" s="292" t="s">
        <v>38</v>
      </c>
      <c r="I24" s="293"/>
    </row>
    <row r="25" spans="1:17" ht="22.5" customHeight="1" x14ac:dyDescent="0.3">
      <c r="D25" s="94">
        <v>2</v>
      </c>
      <c r="E25" s="263" t="s">
        <v>76</v>
      </c>
      <c r="F25" s="263"/>
      <c r="G25" s="263"/>
      <c r="H25" s="292" t="s">
        <v>38</v>
      </c>
      <c r="I25" s="293"/>
    </row>
    <row r="26" spans="1:17" ht="31.5" customHeight="1" x14ac:dyDescent="0.3">
      <c r="D26" s="94">
        <v>3</v>
      </c>
      <c r="E26" s="263" t="s">
        <v>77</v>
      </c>
      <c r="F26" s="263"/>
      <c r="G26" s="263"/>
      <c r="H26" s="292" t="s">
        <v>78</v>
      </c>
      <c r="I26" s="293"/>
    </row>
    <row r="27" spans="1:17" ht="48" customHeight="1" x14ac:dyDescent="0.3">
      <c r="D27" s="94">
        <v>4</v>
      </c>
      <c r="E27" s="263" t="s">
        <v>79</v>
      </c>
      <c r="F27" s="263"/>
      <c r="G27" s="263"/>
      <c r="H27" s="292" t="s">
        <v>80</v>
      </c>
      <c r="I27" s="293"/>
    </row>
    <row r="28" spans="1:17" ht="33" customHeight="1" x14ac:dyDescent="0.3">
      <c r="D28" s="94">
        <v>5</v>
      </c>
      <c r="E28" s="263" t="s">
        <v>87</v>
      </c>
      <c r="F28" s="263"/>
      <c r="G28" s="263"/>
      <c r="H28" s="292" t="s">
        <v>81</v>
      </c>
      <c r="I28" s="293"/>
    </row>
    <row r="29" spans="1:17" ht="32.25" customHeight="1" thickBot="1" x14ac:dyDescent="0.35">
      <c r="D29" s="96">
        <v>6</v>
      </c>
      <c r="E29" s="246" t="s">
        <v>86</v>
      </c>
      <c r="F29" s="246"/>
      <c r="G29" s="246"/>
      <c r="H29" s="294" t="s">
        <v>78</v>
      </c>
      <c r="I29" s="295"/>
    </row>
  </sheetData>
  <mergeCells count="28">
    <mergeCell ref="E27:G27"/>
    <mergeCell ref="E28:G28"/>
    <mergeCell ref="E29:G29"/>
    <mergeCell ref="A6:M6"/>
    <mergeCell ref="A7:M7"/>
    <mergeCell ref="A8:M8"/>
    <mergeCell ref="A12:A14"/>
    <mergeCell ref="B12:B14"/>
    <mergeCell ref="C12:C14"/>
    <mergeCell ref="D12:D14"/>
    <mergeCell ref="F12:F14"/>
    <mergeCell ref="E12:E14"/>
    <mergeCell ref="Q12:Q14"/>
    <mergeCell ref="G12:G14"/>
    <mergeCell ref="H28:I28"/>
    <mergeCell ref="H29:I29"/>
    <mergeCell ref="H12:N12"/>
    <mergeCell ref="O12:O13"/>
    <mergeCell ref="P12:P14"/>
    <mergeCell ref="H23:I23"/>
    <mergeCell ref="H24:I24"/>
    <mergeCell ref="H26:I26"/>
    <mergeCell ref="H25:I25"/>
    <mergeCell ref="H27:I27"/>
    <mergeCell ref="E23:G23"/>
    <mergeCell ref="E24:G24"/>
    <mergeCell ref="E25:G25"/>
    <mergeCell ref="E26:G26"/>
  </mergeCells>
  <phoneticPr fontId="18" type="noConversion"/>
  <printOptions horizontalCentered="1"/>
  <pageMargins left="0.23622047244094491" right="0.23622047244094491" top="0.35433070866141736" bottom="0.92583333333333329" header="0.31496062992125984" footer="0.6875"/>
  <pageSetup paperSize="9" scale="73" orientation="landscape" horizontalDpi="300" verticalDpi="300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18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5 разред</vt:lpstr>
      <vt:lpstr>6 разред </vt:lpstr>
      <vt:lpstr>7 разред </vt:lpstr>
      <vt:lpstr>8 разред</vt:lpstr>
      <vt:lpstr>РАКЕТНО</vt:lpstr>
      <vt:lpstr>АВИО</vt:lpstr>
      <vt:lpstr>БРОДО</vt:lpstr>
      <vt:lpstr>АУТО</vt:lpstr>
      <vt:lpstr>'6 разред '!Print_Area</vt:lpstr>
      <vt:lpstr>'7 разред '!Print_Area</vt:lpstr>
      <vt:lpstr>'8 разред'!Print_Area</vt:lpstr>
      <vt:lpstr>АВИО!Print_Area</vt:lpstr>
      <vt:lpstr>АУТО!Print_Area</vt:lpstr>
      <vt:lpstr>БРОДО!Print_Area</vt:lpstr>
      <vt:lpstr>РАКЕТНО!Print_Area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Nenad Stamenovic</dc:creator>
  <cp:lastModifiedBy>Dusan Lukic</cp:lastModifiedBy>
  <cp:lastPrinted>2024-03-01T16:00:47Z</cp:lastPrinted>
  <dcterms:created xsi:type="dcterms:W3CDTF">2017-02-27T15:23:11Z</dcterms:created>
  <dcterms:modified xsi:type="dcterms:W3CDTF">2024-03-01T16:52:49Z</dcterms:modified>
</cp:coreProperties>
</file>